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60" windowHeight="7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L19" i="1"/>
  <c r="K19" i="1"/>
  <c r="J19" i="1"/>
  <c r="I19" i="1"/>
  <c r="M18" i="1"/>
  <c r="M19" i="1" s="1"/>
  <c r="K18" i="1"/>
  <c r="H18" i="1"/>
  <c r="K12" i="1"/>
  <c r="K21" i="1" s="1"/>
  <c r="J12" i="1"/>
  <c r="J21" i="1" s="1"/>
  <c r="I12" i="1"/>
  <c r="M11" i="1"/>
  <c r="H11" i="1"/>
  <c r="M10" i="1"/>
  <c r="H10" i="1"/>
  <c r="H9" i="1"/>
  <c r="L9" i="1" s="1"/>
  <c r="M9" i="1" s="1"/>
  <c r="H8" i="1"/>
  <c r="L8" i="1" s="1"/>
  <c r="M8" i="1" s="1"/>
  <c r="H7" i="1"/>
  <c r="L7" i="1" s="1"/>
  <c r="M7" i="1" s="1"/>
  <c r="H6" i="1"/>
  <c r="L6" i="1" s="1"/>
  <c r="M6" i="1" l="1"/>
  <c r="M12" i="1" s="1"/>
  <c r="M21" i="1" s="1"/>
  <c r="L12" i="1"/>
  <c r="L21" i="1" s="1"/>
</calcChain>
</file>

<file path=xl/sharedStrings.xml><?xml version="1.0" encoding="utf-8"?>
<sst xmlns="http://schemas.openxmlformats.org/spreadsheetml/2006/main" count="71" uniqueCount="50">
  <si>
    <t xml:space="preserve">รายงานสถานะการใช้จ่ายงบประมาณ ระดับหน่วยรับงบประมาณ                                                 </t>
  </si>
  <si>
    <t>ประจำปีงบประมาณ พ.ศ. 2566</t>
  </si>
  <si>
    <t xml:space="preserve">วันที่โอนกลับ  </t>
  </si>
  <si>
    <t>29 กันยายน 2566</t>
  </si>
  <si>
    <t>บัญชีโอนกลับ งบลงทุน ครั้งที่ 19</t>
  </si>
  <si>
    <t>หน่วย : บาท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</si>
  <si>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</si>
  <si>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</si>
  <si>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</si>
  <si>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</si>
  <si>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</si>
  <si>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 xml:space="preserve">ยผ. </t>
  </si>
  <si>
    <t>รจ.</t>
  </si>
  <si>
    <t>กองบริหารการคลัง ตรวจสอบ</t>
  </si>
  <si>
    <t>โครงการก่อสร้างและปรับปรุงเรือนจำเพื่อเสริมความมั่นคงในการควบคุม</t>
  </si>
  <si>
    <t>แจ้งโอนกลับ</t>
  </si>
  <si>
    <t>แจ้งส่งคืน</t>
  </si>
  <si>
    <t>ค่าครุภัณฑ์</t>
  </si>
  <si>
    <t>ค่าที่ดินและสิ่งก่อสร้าง</t>
  </si>
  <si>
    <t>รวมทั้งสิ้น</t>
  </si>
  <si>
    <t>หมายเหตุ</t>
  </si>
  <si>
    <t>1600700047</t>
  </si>
  <si>
    <t>รจก.สมุทรปราการ</t>
  </si>
  <si>
    <t>16007570012003210095</t>
  </si>
  <si>
    <t>ก่อสร้างเรือนนอนผู้ต้องขัง เรือนจำกลางสมุทรปราการ ตำบลคลองด่าน อำเภอ</t>
  </si>
  <si>
    <t>3,083,300.00</t>
  </si>
  <si>
    <t>2,908,800.00</t>
  </si>
  <si>
    <t>เหลือจ่าย</t>
  </si>
  <si>
    <t>1600700054</t>
  </si>
  <si>
    <t>ทสบ.จ.ปทุมธานี</t>
  </si>
  <si>
    <t>16007570012003210040</t>
  </si>
  <si>
    <t>ปรับปรุงทัณฑสถานบำบัดพิเศษจังหวัดปทุมธานี ตำบลรังสิต อำเภอธัญบุรี จั</t>
  </si>
  <si>
    <t>4,372,992.06</t>
  </si>
  <si>
    <t>2,656,249.15</t>
  </si>
  <si>
    <t>1,222,593.63</t>
  </si>
  <si>
    <t>1600700133</t>
  </si>
  <si>
    <t>รจอ.ไชยา</t>
  </si>
  <si>
    <t>16007570012003210042</t>
  </si>
  <si>
    <t>ปรับปรุงเรือนจำอำเภอไชยา ตำบลตลาดไชยา อำเภอไชยา จังหวัดสุราษฎร์ธานี</t>
  </si>
  <si>
    <t>1,836,000.00</t>
  </si>
  <si>
    <t>1,216,000.00</t>
  </si>
  <si>
    <t>514,000.00</t>
  </si>
  <si>
    <t>1600700139</t>
  </si>
  <si>
    <t>รจอ.บัวใหญ่</t>
  </si>
  <si>
    <t>16007570012003210104</t>
  </si>
  <si>
    <t>โครงการก่อสร้างระบบกรองน้ำดื่ม</t>
  </si>
  <si>
    <t>200,700.00</t>
  </si>
  <si>
    <t>197,900.00</t>
  </si>
  <si>
    <t>โครงการพัฒนาศักยภาพผู้ต้องขังเพื่อคืนคนดีสู่สังคม</t>
  </si>
  <si>
    <t>ตามหนังสือกรมราชทัณฑ์ ด่วนที่สุด ที่ ยธ 0706.3/33516, 33257, 33258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</si>
</sst>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25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5" fillId="0" borderId="0" xfId="1" applyFont="1"/>
    <xf numFmtId="43" fontId="0" fillId="0" borderId="0" xfId="0" applyNumberFormat="1"/>
    <xf numFmtId="0" fontId="4" fillId="0" borderId="0" xfId="2" applyFont="1" applyAlignment="1">
      <alignment vertical="center" shrinkToFit="1"/>
    </xf>
    <xf numFmtId="43" fontId="4" fillId="0" borderId="1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3" fontId="5" fillId="0" borderId="0" xfId="1" applyFont="1" applyAlignment="1">
      <alignment shrinkToFit="1"/>
    </xf>
    <xf numFmtId="0" fontId="5" fillId="0" borderId="0" xfId="0" applyFont="1"/>
    <xf numFmtId="43" fontId="4" fillId="2" borderId="0" xfId="1" applyFont="1" applyFill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shrinkToFit="1"/>
    </xf>
    <xf numFmtId="43" fontId="5" fillId="0" borderId="3" xfId="1" applyFont="1" applyBorder="1" applyAlignment="1">
      <alignment horizontal="right" vertical="center"/>
    </xf>
    <xf numFmtId="0" fontId="4" fillId="3" borderId="4" xfId="2" applyFont="1" applyFill="1" applyBorder="1">
      <alignment vertical="center"/>
    </xf>
    <xf numFmtId="0" fontId="4" fillId="3" borderId="5" xfId="2" applyFont="1" applyFill="1" applyBorder="1" applyAlignment="1">
      <alignment vertical="center" shrinkToFit="1"/>
    </xf>
    <xf numFmtId="0" fontId="4" fillId="3" borderId="5" xfId="2" applyFont="1" applyFill="1" applyBorder="1">
      <alignment vertical="center"/>
    </xf>
    <xf numFmtId="43" fontId="4" fillId="3" borderId="6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4" fillId="3" borderId="6" xfId="1" applyFont="1" applyFill="1" applyBorder="1" applyAlignment="1">
      <alignment vertical="center"/>
    </xf>
    <xf numFmtId="43" fontId="4" fillId="3" borderId="1" xfId="1" applyFont="1" applyFill="1" applyBorder="1" applyAlignment="1">
      <alignment horizontal="center" vertical="center" shrinkToFit="1"/>
    </xf>
    <xf numFmtId="43" fontId="4" fillId="3" borderId="7" xfId="1" applyFont="1" applyFill="1" applyBorder="1" applyAlignment="1">
      <alignment horizontal="center" vertical="center" shrinkToFit="1"/>
    </xf>
    <xf numFmtId="43" fontId="4" fillId="3" borderId="2" xfId="1" applyFont="1" applyFill="1" applyBorder="1" applyAlignment="1">
      <alignment horizontal="center" vertical="center" shrinkToFit="1"/>
    </xf>
    <xf numFmtId="0" fontId="4" fillId="3" borderId="6" xfId="2" applyFont="1" applyFill="1" applyBorder="1">
      <alignment vertical="center"/>
    </xf>
    <xf numFmtId="0" fontId="4" fillId="3" borderId="8" xfId="2" applyFont="1" applyFill="1" applyBorder="1">
      <alignment vertical="center"/>
    </xf>
    <xf numFmtId="0" fontId="4" fillId="3" borderId="3" xfId="2" applyFont="1" applyFill="1" applyBorder="1" applyAlignment="1">
      <alignment vertical="center" shrinkToFit="1"/>
    </xf>
    <xf numFmtId="0" fontId="4" fillId="3" borderId="3" xfId="2" applyFont="1" applyFill="1" applyBorder="1">
      <alignment vertical="center"/>
    </xf>
    <xf numFmtId="43" fontId="4" fillId="3" borderId="9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shrinkToFit="1"/>
    </xf>
    <xf numFmtId="0" fontId="4" fillId="3" borderId="9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shrinkToFit="1"/>
    </xf>
    <xf numFmtId="49" fontId="5" fillId="0" borderId="11" xfId="0" applyNumberFormat="1" applyFont="1" applyBorder="1" applyAlignment="1">
      <alignment shrinkToFit="1"/>
    </xf>
    <xf numFmtId="0" fontId="5" fillId="0" borderId="13" xfId="0" applyFont="1" applyBorder="1" applyAlignment="1">
      <alignment shrinkToFit="1"/>
    </xf>
    <xf numFmtId="43" fontId="5" fillId="0" borderId="11" xfId="1" applyFont="1" applyFill="1" applyBorder="1" applyAlignment="1">
      <alignment horizontal="right"/>
    </xf>
    <xf numFmtId="43" fontId="5" fillId="0" borderId="13" xfId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/>
    </xf>
    <xf numFmtId="43" fontId="5" fillId="0" borderId="11" xfId="1" applyFont="1" applyFill="1" applyBorder="1" applyAlignment="1">
      <alignment vertical="center"/>
    </xf>
    <xf numFmtId="43" fontId="5" fillId="0" borderId="13" xfId="1" applyFont="1" applyFill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12" xfId="0" applyFont="1" applyBorder="1" applyAlignment="1">
      <alignment horizontal="right"/>
    </xf>
    <xf numFmtId="49" fontId="5" fillId="0" borderId="12" xfId="0" applyNumberFormat="1" applyFont="1" applyBorder="1" applyAlignment="1">
      <alignment shrinkToFit="1"/>
    </xf>
    <xf numFmtId="0" fontId="5" fillId="0" borderId="15" xfId="0" applyFont="1" applyBorder="1" applyAlignment="1">
      <alignment shrinkToFit="1"/>
    </xf>
    <xf numFmtId="43" fontId="5" fillId="0" borderId="12" xfId="1" applyFont="1" applyFill="1" applyBorder="1" applyAlignment="1">
      <alignment horizontal="right"/>
    </xf>
    <xf numFmtId="43" fontId="5" fillId="0" borderId="16" xfId="1" applyFont="1" applyFill="1" applyBorder="1" applyAlignment="1">
      <alignment horizontal="right"/>
    </xf>
    <xf numFmtId="43" fontId="5" fillId="0" borderId="15" xfId="1" applyFont="1" applyFill="1" applyBorder="1" applyAlignment="1">
      <alignment horizontal="right" vertical="center"/>
    </xf>
    <xf numFmtId="43" fontId="5" fillId="0" borderId="12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/>
    </xf>
    <xf numFmtId="0" fontId="5" fillId="0" borderId="17" xfId="2" applyFont="1" applyBorder="1">
      <alignment vertical="center"/>
    </xf>
    <xf numFmtId="43" fontId="5" fillId="0" borderId="16" xfId="1" applyFont="1" applyFill="1" applyBorder="1" applyAlignment="1">
      <alignment vertical="center"/>
    </xf>
    <xf numFmtId="0" fontId="5" fillId="0" borderId="18" xfId="0" applyFont="1" applyBorder="1" applyAlignment="1">
      <alignment horizontal="right"/>
    </xf>
    <xf numFmtId="0" fontId="5" fillId="0" borderId="18" xfId="0" applyFont="1" applyBorder="1" applyAlignment="1">
      <alignment shrinkToFit="1"/>
    </xf>
    <xf numFmtId="49" fontId="5" fillId="0" borderId="18" xfId="0" applyNumberFormat="1" applyFont="1" applyBorder="1" applyAlignment="1">
      <alignment shrinkToFit="1"/>
    </xf>
    <xf numFmtId="43" fontId="5" fillId="0" borderId="18" xfId="1" applyFont="1" applyFill="1" applyBorder="1" applyAlignment="1">
      <alignment horizontal="right"/>
    </xf>
    <xf numFmtId="43" fontId="5" fillId="0" borderId="19" xfId="1" applyFont="1" applyFill="1" applyBorder="1" applyAlignment="1">
      <alignment horizontal="right" vertical="center"/>
    </xf>
    <xf numFmtId="43" fontId="5" fillId="0" borderId="18" xfId="1" applyFont="1" applyFill="1" applyBorder="1" applyAlignment="1">
      <alignment vertical="center"/>
    </xf>
    <xf numFmtId="0" fontId="5" fillId="0" borderId="20" xfId="2" applyFont="1" applyBorder="1">
      <alignment vertical="center"/>
    </xf>
    <xf numFmtId="0" fontId="5" fillId="0" borderId="11" xfId="0" applyFont="1" applyBorder="1" applyAlignment="1">
      <alignment shrinkToFit="1"/>
    </xf>
    <xf numFmtId="43" fontId="5" fillId="0" borderId="9" xfId="1" applyFont="1" applyFill="1" applyBorder="1" applyAlignment="1">
      <alignment horizontal="right"/>
    </xf>
    <xf numFmtId="43" fontId="5" fillId="0" borderId="10" xfId="1" applyFont="1" applyFill="1" applyBorder="1" applyAlignment="1">
      <alignment horizontal="right"/>
    </xf>
    <xf numFmtId="43" fontId="5" fillId="0" borderId="11" xfId="1" applyFont="1" applyFill="1" applyBorder="1" applyAlignment="1">
      <alignment horizontal="right" vertical="center"/>
    </xf>
    <xf numFmtId="0" fontId="5" fillId="0" borderId="11" xfId="2" applyFont="1" applyBorder="1">
      <alignment vertical="center"/>
    </xf>
    <xf numFmtId="0" fontId="0" fillId="0" borderId="0" xfId="0" applyFill="1"/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shrinkToFit="1"/>
    </xf>
    <xf numFmtId="0" fontId="5" fillId="0" borderId="9" xfId="0" quotePrefix="1" applyFont="1" applyBorder="1" applyAlignment="1">
      <alignment horizontal="left" shrinkToFit="1"/>
    </xf>
    <xf numFmtId="43" fontId="5" fillId="0" borderId="21" xfId="1" applyFont="1" applyFill="1" applyBorder="1" applyAlignment="1">
      <alignment horizontal="right"/>
    </xf>
    <xf numFmtId="43" fontId="5" fillId="0" borderId="9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4" fillId="0" borderId="18" xfId="1" applyFont="1" applyFill="1" applyBorder="1" applyAlignment="1">
      <alignment vertical="center"/>
    </xf>
    <xf numFmtId="0" fontId="5" fillId="0" borderId="18" xfId="2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5" fillId="0" borderId="5" xfId="2" applyFont="1" applyBorder="1">
      <alignment vertical="center"/>
    </xf>
    <xf numFmtId="43" fontId="5" fillId="0" borderId="5" xfId="1" applyFont="1" applyBorder="1" applyAlignment="1">
      <alignment vertical="center"/>
    </xf>
    <xf numFmtId="43" fontId="5" fillId="2" borderId="22" xfId="1" applyFont="1" applyFill="1" applyBorder="1" applyAlignment="1">
      <alignment vertical="center"/>
    </xf>
    <xf numFmtId="43" fontId="4" fillId="0" borderId="10" xfId="1" applyFont="1" applyBorder="1" applyAlignment="1">
      <alignment vertical="center"/>
    </xf>
    <xf numFmtId="43" fontId="4" fillId="0" borderId="10" xfId="1" applyFont="1" applyBorder="1" applyAlignment="1">
      <alignment vertical="center" shrinkToFit="1"/>
    </xf>
    <xf numFmtId="0" fontId="5" fillId="0" borderId="4" xfId="2" applyFont="1" applyBorder="1">
      <alignment vertical="center"/>
    </xf>
    <xf numFmtId="0" fontId="5" fillId="0" borderId="0" xfId="2" applyFont="1" applyBorder="1">
      <alignment vertical="center"/>
    </xf>
    <xf numFmtId="43" fontId="5" fillId="0" borderId="0" xfId="1" applyFont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 shrinkToFit="1"/>
    </xf>
    <xf numFmtId="43" fontId="4" fillId="3" borderId="6" xfId="1" applyFont="1" applyFill="1" applyBorder="1" applyAlignment="1">
      <alignment horizontal="center" vertical="center" shrinkToFit="1"/>
    </xf>
    <xf numFmtId="43" fontId="4" fillId="3" borderId="5" xfId="1" applyFont="1" applyFill="1" applyBorder="1" applyAlignment="1">
      <alignment horizontal="center" vertical="center" shrinkToFit="1"/>
    </xf>
    <xf numFmtId="43" fontId="4" fillId="3" borderId="1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 shrinkToFit="1"/>
    </xf>
    <xf numFmtId="49" fontId="5" fillId="0" borderId="6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43" fontId="5" fillId="0" borderId="6" xfId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11" xfId="1" applyFont="1" applyFill="1" applyBorder="1" applyAlignment="1">
      <alignment horizontal="right" vertical="top"/>
    </xf>
    <xf numFmtId="0" fontId="5" fillId="0" borderId="23" xfId="2" applyFont="1" applyBorder="1">
      <alignment vertical="center"/>
    </xf>
    <xf numFmtId="0" fontId="0" fillId="0" borderId="0" xfId="0" applyAlignment="1">
      <alignment horizontal="right"/>
    </xf>
    <xf numFmtId="0" fontId="5" fillId="0" borderId="19" xfId="0" applyFont="1" applyBorder="1" applyAlignment="1">
      <alignment shrinkToFit="1"/>
    </xf>
    <xf numFmtId="43" fontId="5" fillId="0" borderId="18" xfId="1" applyFont="1" applyFill="1" applyBorder="1"/>
    <xf numFmtId="43" fontId="5" fillId="0" borderId="18" xfId="1" applyFont="1" applyFill="1" applyBorder="1" applyAlignment="1">
      <alignment horizontal="right" vertical="top"/>
    </xf>
    <xf numFmtId="43" fontId="5" fillId="0" borderId="19" xfId="1" applyFont="1" applyFill="1" applyBorder="1"/>
    <xf numFmtId="43" fontId="5" fillId="0" borderId="18" xfId="1" applyFont="1" applyFill="1" applyBorder="1" applyAlignment="1">
      <alignment shrinkToFit="1"/>
    </xf>
    <xf numFmtId="0" fontId="5" fillId="0" borderId="9" xfId="0" applyFont="1" applyBorder="1"/>
    <xf numFmtId="0" fontId="5" fillId="0" borderId="3" xfId="0" applyFont="1" applyBorder="1" applyAlignment="1">
      <alignment shrinkToFit="1"/>
    </xf>
    <xf numFmtId="43" fontId="5" fillId="0" borderId="9" xfId="1" applyFont="1" applyFill="1" applyBorder="1"/>
    <xf numFmtId="43" fontId="5" fillId="0" borderId="3" xfId="1" applyFont="1" applyFill="1" applyBorder="1" applyAlignment="1">
      <alignment horizontal="right"/>
    </xf>
    <xf numFmtId="43" fontId="5" fillId="0" borderId="9" xfId="1" applyFont="1" applyFill="1" applyBorder="1" applyAlignment="1">
      <alignment horizontal="right" vertical="top"/>
    </xf>
    <xf numFmtId="43" fontId="5" fillId="0" borderId="24" xfId="1" applyFont="1" applyFill="1" applyBorder="1" applyAlignment="1">
      <alignment horizontal="right" vertical="top"/>
    </xf>
    <xf numFmtId="43" fontId="5" fillId="0" borderId="9" xfId="1" applyFont="1" applyFill="1" applyBorder="1" applyAlignment="1">
      <alignment vertical="center" shrinkToFit="1"/>
    </xf>
    <xf numFmtId="0" fontId="5" fillId="0" borderId="25" xfId="2" applyFont="1" applyBorder="1">
      <alignment vertical="center"/>
    </xf>
    <xf numFmtId="43" fontId="5" fillId="2" borderId="0" xfId="1" applyFont="1" applyFill="1" applyAlignment="1">
      <alignment vertical="center"/>
    </xf>
    <xf numFmtId="43" fontId="4" fillId="0" borderId="9" xfId="1" applyFont="1" applyBorder="1" applyAlignment="1">
      <alignment vertical="center"/>
    </xf>
    <xf numFmtId="43" fontId="4" fillId="0" borderId="9" xfId="1" applyFont="1" applyBorder="1" applyAlignment="1">
      <alignment vertical="center" shrinkToFit="1"/>
    </xf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43" fontId="4" fillId="0" borderId="0" xfId="0" applyNumberFormat="1" applyFont="1"/>
    <xf numFmtId="43" fontId="4" fillId="0" borderId="26" xfId="0" applyNumberFormat="1" applyFont="1" applyBorder="1"/>
    <xf numFmtId="43" fontId="4" fillId="0" borderId="26" xfId="0" applyNumberFormat="1" applyFont="1" applyBorder="1" applyAlignment="1">
      <alignment shrinkToFi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C1" zoomScaleNormal="100" workbookViewId="0">
      <selection activeCell="G2" sqref="G2"/>
    </sheetView>
  </sheetViews>
  <sheetFormatPr defaultRowHeight="21" x14ac:dyDescent="0.35"/>
  <cols>
    <col min="1" max="1" width="11.625" customWidth="1"/>
    <col min="2" max="2" width="12.5" customWidth="1"/>
    <col min="3" max="3" width="21" customWidth="1"/>
    <col min="4" max="4" width="43.625" customWidth="1"/>
    <col min="5" max="5" width="15.125" style="6" bestFit="1" customWidth="1"/>
    <col min="6" max="6" width="13.5" style="6" bestFit="1" customWidth="1"/>
    <col min="7" max="7" width="13" style="6" bestFit="1" customWidth="1"/>
    <col min="8" max="8" width="12.25" style="6" bestFit="1" customWidth="1"/>
    <col min="9" max="9" width="10.875" style="6" bestFit="1" customWidth="1"/>
    <col min="10" max="10" width="13.25" style="6" customWidth="1"/>
    <col min="11" max="11" width="14" style="6" customWidth="1"/>
    <col min="12" max="12" width="15.125" style="6" customWidth="1"/>
    <col min="13" max="13" width="13.25" style="6" customWidth="1"/>
    <col min="14" max="14" width="7.625" bestFit="1" customWidth="1"/>
    <col min="15" max="15" width="11.375" bestFit="1" customWidth="1"/>
    <col min="16" max="16" width="13.125" bestFit="1" customWidth="1"/>
  </cols>
  <sheetData>
    <row r="1" spans="1:15" ht="23.25" x14ac:dyDescent="0.35">
      <c r="A1" s="1" t="s">
        <v>0</v>
      </c>
      <c r="B1" s="2"/>
      <c r="C1" s="2"/>
      <c r="D1" s="2"/>
      <c r="E1" s="3"/>
      <c r="F1" s="3"/>
      <c r="G1" s="3" t="s">
        <v>49</v>
      </c>
      <c r="H1" s="4"/>
      <c r="I1" s="5"/>
    </row>
    <row r="2" spans="1:15" x14ac:dyDescent="0.35">
      <c r="A2" s="2" t="s">
        <v>1</v>
      </c>
      <c r="B2" s="7"/>
      <c r="C2" s="2"/>
      <c r="D2" s="2"/>
      <c r="E2" s="3"/>
      <c r="F2" s="3"/>
      <c r="G2" s="8" t="s">
        <v>2</v>
      </c>
      <c r="H2" s="9" t="s">
        <v>3</v>
      </c>
      <c r="I2" s="5"/>
      <c r="J2" s="5"/>
      <c r="K2" s="5"/>
      <c r="L2" s="10"/>
      <c r="M2" s="5"/>
      <c r="N2" s="11"/>
    </row>
    <row r="3" spans="1:15" x14ac:dyDescent="0.35">
      <c r="A3" s="2" t="s">
        <v>4</v>
      </c>
      <c r="B3" s="7"/>
      <c r="C3" s="2"/>
      <c r="D3" s="2"/>
      <c r="E3" s="3"/>
      <c r="F3" s="3"/>
      <c r="G3" s="3"/>
      <c r="H3" s="12"/>
      <c r="I3" s="13"/>
      <c r="J3" s="13"/>
      <c r="K3" s="3"/>
      <c r="L3" s="14"/>
      <c r="M3" s="15" t="s">
        <v>5</v>
      </c>
      <c r="N3" s="15"/>
    </row>
    <row r="4" spans="1:15" x14ac:dyDescent="0.35">
      <c r="A4" s="16" t="s">
        <v>6</v>
      </c>
      <c r="B4" s="17"/>
      <c r="C4" s="18"/>
      <c r="D4" s="18"/>
      <c r="E4" s="19" t="s">
        <v>7</v>
      </c>
      <c r="F4" s="19" t="s">
        <v>8</v>
      </c>
      <c r="G4" s="20" t="s">
        <v>9</v>
      </c>
      <c r="H4" s="21" t="s">
        <v>10</v>
      </c>
      <c r="I4" s="19" t="s">
        <v>11</v>
      </c>
      <c r="J4" s="20" t="s">
        <v>12</v>
      </c>
      <c r="K4" s="22" t="s">
        <v>13</v>
      </c>
      <c r="L4" s="23"/>
      <c r="M4" s="24"/>
      <c r="N4" s="25"/>
    </row>
    <row r="5" spans="1:15" x14ac:dyDescent="0.35">
      <c r="A5" s="26" t="s">
        <v>14</v>
      </c>
      <c r="B5" s="27"/>
      <c r="C5" s="28"/>
      <c r="D5" s="28"/>
      <c r="E5" s="29"/>
      <c r="F5" s="29"/>
      <c r="G5" s="30"/>
      <c r="H5" s="29"/>
      <c r="I5" s="31" t="s">
        <v>15</v>
      </c>
      <c r="J5" s="32" t="s">
        <v>16</v>
      </c>
      <c r="K5" s="33" t="s">
        <v>17</v>
      </c>
      <c r="L5" s="34" t="s">
        <v>18</v>
      </c>
      <c r="M5" s="33" t="s">
        <v>19</v>
      </c>
      <c r="N5" s="35" t="s">
        <v>20</v>
      </c>
    </row>
    <row r="6" spans="1:15" x14ac:dyDescent="0.35">
      <c r="A6" s="36" t="s">
        <v>21</v>
      </c>
      <c r="B6" s="37" t="s">
        <v>22</v>
      </c>
      <c r="C6" s="38" t="s">
        <v>23</v>
      </c>
      <c r="D6" s="39" t="s">
        <v>24</v>
      </c>
      <c r="E6" s="40" t="s">
        <v>25</v>
      </c>
      <c r="F6" s="40" t="s">
        <v>26</v>
      </c>
      <c r="G6" s="41">
        <v>0</v>
      </c>
      <c r="H6" s="42">
        <f t="shared" ref="H6:H11" si="0">E6-F6-G6</f>
        <v>174500</v>
      </c>
      <c r="I6" s="43">
        <v>0</v>
      </c>
      <c r="J6" s="44">
        <v>0</v>
      </c>
      <c r="K6" s="43">
        <v>0</v>
      </c>
      <c r="L6" s="43">
        <f>H6</f>
        <v>174500</v>
      </c>
      <c r="M6" s="43">
        <f t="shared" ref="M6:M11" si="1">SUM(K6:L6)</f>
        <v>174500</v>
      </c>
      <c r="N6" s="45" t="s">
        <v>27</v>
      </c>
    </row>
    <row r="7" spans="1:15" x14ac:dyDescent="0.35">
      <c r="A7" s="46" t="s">
        <v>28</v>
      </c>
      <c r="B7" s="37" t="s">
        <v>29</v>
      </c>
      <c r="C7" s="47" t="s">
        <v>30</v>
      </c>
      <c r="D7" s="48" t="s">
        <v>31</v>
      </c>
      <c r="E7" s="49" t="s">
        <v>32</v>
      </c>
      <c r="F7" s="50" t="s">
        <v>33</v>
      </c>
      <c r="G7" s="51" t="s">
        <v>34</v>
      </c>
      <c r="H7" s="50">
        <f t="shared" si="0"/>
        <v>494149.2799999998</v>
      </c>
      <c r="I7" s="52">
        <v>0</v>
      </c>
      <c r="J7" s="53">
        <v>0</v>
      </c>
      <c r="K7" s="52">
        <v>0</v>
      </c>
      <c r="L7" s="52">
        <f t="shared" ref="L7:L9" si="2">H7</f>
        <v>494149.2799999998</v>
      </c>
      <c r="M7" s="52">
        <f t="shared" si="1"/>
        <v>494149.2799999998</v>
      </c>
      <c r="N7" s="54" t="s">
        <v>27</v>
      </c>
    </row>
    <row r="8" spans="1:15" x14ac:dyDescent="0.35">
      <c r="A8" s="46" t="s">
        <v>35</v>
      </c>
      <c r="B8" s="37" t="s">
        <v>36</v>
      </c>
      <c r="C8" s="47" t="s">
        <v>37</v>
      </c>
      <c r="D8" s="48" t="s">
        <v>38</v>
      </c>
      <c r="E8" s="49" t="s">
        <v>39</v>
      </c>
      <c r="F8" s="49" t="s">
        <v>40</v>
      </c>
      <c r="G8" s="51" t="s">
        <v>41</v>
      </c>
      <c r="H8" s="49">
        <f t="shared" si="0"/>
        <v>106000</v>
      </c>
      <c r="I8" s="52">
        <v>0</v>
      </c>
      <c r="J8" s="53">
        <v>0</v>
      </c>
      <c r="K8" s="52">
        <v>0</v>
      </c>
      <c r="L8" s="52">
        <f t="shared" si="2"/>
        <v>106000</v>
      </c>
      <c r="M8" s="55">
        <f t="shared" si="1"/>
        <v>106000</v>
      </c>
      <c r="N8" s="54" t="s">
        <v>27</v>
      </c>
    </row>
    <row r="9" spans="1:15" x14ac:dyDescent="0.35">
      <c r="A9" s="56" t="s">
        <v>42</v>
      </c>
      <c r="B9" s="57" t="s">
        <v>43</v>
      </c>
      <c r="C9" s="58" t="s">
        <v>44</v>
      </c>
      <c r="D9" s="57" t="s">
        <v>45</v>
      </c>
      <c r="E9" s="59" t="s">
        <v>46</v>
      </c>
      <c r="F9" s="59">
        <v>0</v>
      </c>
      <c r="G9" s="60" t="s">
        <v>47</v>
      </c>
      <c r="H9" s="59">
        <f t="shared" si="0"/>
        <v>2800</v>
      </c>
      <c r="I9" s="61">
        <v>0</v>
      </c>
      <c r="J9" s="61">
        <v>0</v>
      </c>
      <c r="K9" s="61">
        <v>0</v>
      </c>
      <c r="L9" s="61">
        <f t="shared" si="2"/>
        <v>2800</v>
      </c>
      <c r="M9" s="61">
        <f t="shared" si="1"/>
        <v>2800</v>
      </c>
      <c r="N9" s="62" t="s">
        <v>27</v>
      </c>
    </row>
    <row r="10" spans="1:15" hidden="1" x14ac:dyDescent="0.35">
      <c r="A10" s="36"/>
      <c r="B10" s="63"/>
      <c r="C10" s="47"/>
      <c r="D10" s="48"/>
      <c r="E10" s="64"/>
      <c r="F10" s="65"/>
      <c r="G10" s="66"/>
      <c r="H10" s="49">
        <f t="shared" si="0"/>
        <v>0</v>
      </c>
      <c r="I10" s="43">
        <v>0</v>
      </c>
      <c r="J10" s="53"/>
      <c r="K10" s="43">
        <v>0</v>
      </c>
      <c r="L10" s="52"/>
      <c r="M10" s="52">
        <f t="shared" si="1"/>
        <v>0</v>
      </c>
      <c r="N10" s="67" t="s">
        <v>27</v>
      </c>
      <c r="O10" s="68"/>
    </row>
    <row r="11" spans="1:15" hidden="1" x14ac:dyDescent="0.35">
      <c r="A11" s="69"/>
      <c r="B11" s="70"/>
      <c r="C11" s="71"/>
      <c r="D11" s="70"/>
      <c r="E11" s="64"/>
      <c r="F11" s="64"/>
      <c r="G11" s="59"/>
      <c r="H11" s="72">
        <f t="shared" si="0"/>
        <v>0</v>
      </c>
      <c r="I11" s="73"/>
      <c r="J11" s="74"/>
      <c r="K11" s="75"/>
      <c r="L11" s="61"/>
      <c r="M11" s="73">
        <f t="shared" si="1"/>
        <v>0</v>
      </c>
      <c r="N11" s="76" t="s">
        <v>27</v>
      </c>
    </row>
    <row r="12" spans="1:15" x14ac:dyDescent="0.35">
      <c r="A12" s="77"/>
      <c r="B12" s="78"/>
      <c r="C12" s="79"/>
      <c r="D12" s="79"/>
      <c r="E12" s="13"/>
      <c r="F12" s="13"/>
      <c r="G12" s="80"/>
      <c r="H12" s="81"/>
      <c r="I12" s="82">
        <f>SUM(I6:I11)</f>
        <v>0</v>
      </c>
      <c r="J12" s="82">
        <f>SUM(J6:J11)</f>
        <v>0</v>
      </c>
      <c r="K12" s="82">
        <f>SUM(K6:K11)</f>
        <v>0</v>
      </c>
      <c r="L12" s="83">
        <f>SUM(L6:L11)</f>
        <v>777449.2799999998</v>
      </c>
      <c r="M12" s="82">
        <f>SUM(M6:M11)</f>
        <v>777449.2799999998</v>
      </c>
      <c r="N12" s="84"/>
    </row>
    <row r="13" spans="1:15" x14ac:dyDescent="0.35">
      <c r="A13" s="77"/>
      <c r="B13" s="78"/>
      <c r="C13" s="85"/>
      <c r="D13" s="85"/>
      <c r="E13" s="13"/>
      <c r="F13" s="13"/>
      <c r="G13" s="86"/>
      <c r="H13" s="87"/>
      <c r="I13" s="88"/>
      <c r="J13" s="88"/>
      <c r="K13" s="88"/>
      <c r="L13" s="89"/>
      <c r="M13" s="88"/>
      <c r="N13" s="85"/>
    </row>
    <row r="14" spans="1:15" hidden="1" x14ac:dyDescent="0.35">
      <c r="A14" s="16" t="s">
        <v>6</v>
      </c>
      <c r="B14" s="17"/>
      <c r="C14" s="18"/>
      <c r="D14" s="18"/>
      <c r="E14" s="90" t="s">
        <v>7</v>
      </c>
      <c r="F14" s="90" t="s">
        <v>8</v>
      </c>
      <c r="G14" s="91" t="s">
        <v>9</v>
      </c>
      <c r="H14" s="19" t="s">
        <v>10</v>
      </c>
      <c r="I14" s="19" t="s">
        <v>11</v>
      </c>
      <c r="J14" s="20" t="s">
        <v>12</v>
      </c>
      <c r="K14" s="92" t="s">
        <v>13</v>
      </c>
      <c r="L14" s="93"/>
      <c r="M14" s="94"/>
      <c r="N14" s="25"/>
    </row>
    <row r="15" spans="1:15" hidden="1" x14ac:dyDescent="0.35">
      <c r="A15" s="26" t="s">
        <v>48</v>
      </c>
      <c r="B15" s="27"/>
      <c r="C15" s="28"/>
      <c r="D15" s="28"/>
      <c r="E15" s="29"/>
      <c r="F15" s="29"/>
      <c r="G15" s="30"/>
      <c r="H15" s="29"/>
      <c r="I15" s="31" t="s">
        <v>15</v>
      </c>
      <c r="J15" s="32" t="s">
        <v>16</v>
      </c>
      <c r="K15" s="33" t="s">
        <v>17</v>
      </c>
      <c r="L15" s="34" t="s">
        <v>18</v>
      </c>
      <c r="M15" s="33" t="s">
        <v>19</v>
      </c>
      <c r="N15" s="35" t="s">
        <v>20</v>
      </c>
    </row>
    <row r="16" spans="1:15" s="103" customFormat="1" hidden="1" x14ac:dyDescent="0.35">
      <c r="A16" s="95"/>
      <c r="B16" s="96"/>
      <c r="C16" s="97"/>
      <c r="D16" s="98"/>
      <c r="E16" s="99"/>
      <c r="F16" s="99"/>
      <c r="G16" s="100"/>
      <c r="H16" s="99"/>
      <c r="I16" s="101"/>
      <c r="J16" s="100"/>
      <c r="K16" s="101"/>
      <c r="L16" s="101"/>
      <c r="M16" s="99"/>
      <c r="N16" s="102" t="s">
        <v>27</v>
      </c>
    </row>
    <row r="17" spans="1:14" hidden="1" x14ac:dyDescent="0.35">
      <c r="A17" s="56"/>
      <c r="B17" s="57"/>
      <c r="C17" s="57"/>
      <c r="D17" s="104"/>
      <c r="E17" s="59"/>
      <c r="F17" s="105"/>
      <c r="G17" s="60"/>
      <c r="H17" s="106"/>
      <c r="I17" s="105"/>
      <c r="J17" s="107"/>
      <c r="K17" s="106"/>
      <c r="L17" s="108"/>
      <c r="M17" s="61"/>
      <c r="N17" s="102"/>
    </row>
    <row r="18" spans="1:14" hidden="1" x14ac:dyDescent="0.35">
      <c r="A18" s="109"/>
      <c r="B18" s="70"/>
      <c r="C18" s="70"/>
      <c r="D18" s="110"/>
      <c r="E18" s="64"/>
      <c r="F18" s="111"/>
      <c r="G18" s="112"/>
      <c r="H18" s="113">
        <f t="shared" ref="H18" si="3">E18-F18-G18</f>
        <v>0</v>
      </c>
      <c r="I18" s="73"/>
      <c r="J18" s="74"/>
      <c r="K18" s="114">
        <f t="shared" ref="K18" si="4">J18</f>
        <v>0</v>
      </c>
      <c r="L18" s="115"/>
      <c r="M18" s="73">
        <f t="shared" ref="M18" si="5">SUM(K18:L18)</f>
        <v>0</v>
      </c>
      <c r="N18" s="116"/>
    </row>
    <row r="19" spans="1:14" hidden="1" x14ac:dyDescent="0.35">
      <c r="A19" s="77"/>
      <c r="B19" s="78"/>
      <c r="C19" s="77"/>
      <c r="D19" s="77"/>
      <c r="E19" s="13"/>
      <c r="F19" s="13"/>
      <c r="G19" s="13"/>
      <c r="H19" s="117"/>
      <c r="I19" s="118">
        <f>SUM(I16:I18)</f>
        <v>0</v>
      </c>
      <c r="J19" s="118">
        <f t="shared" ref="J19:M19" si="6">SUM(J16:J18)</f>
        <v>0</v>
      </c>
      <c r="K19" s="82">
        <f t="shared" si="6"/>
        <v>0</v>
      </c>
      <c r="L19" s="119">
        <f t="shared" si="6"/>
        <v>0</v>
      </c>
      <c r="M19" s="118">
        <f t="shared" si="6"/>
        <v>0</v>
      </c>
      <c r="N19" s="84"/>
    </row>
    <row r="20" spans="1:14" hidden="1" x14ac:dyDescent="0.35">
      <c r="B20" s="120"/>
      <c r="L20" s="121"/>
    </row>
    <row r="21" spans="1:14" ht="21.75" thickBot="1" x14ac:dyDescent="0.4">
      <c r="B21" s="120"/>
      <c r="H21" s="122" t="s">
        <v>19</v>
      </c>
      <c r="I21" s="123">
        <f>I12</f>
        <v>0</v>
      </c>
      <c r="J21" s="123">
        <f t="shared" ref="J21:M21" si="7">J12</f>
        <v>0</v>
      </c>
      <c r="K21" s="123">
        <f t="shared" si="7"/>
        <v>0</v>
      </c>
      <c r="L21" s="124">
        <f t="shared" si="7"/>
        <v>777449.2799999998</v>
      </c>
      <c r="M21" s="123">
        <f t="shared" si="7"/>
        <v>777449.2799999998</v>
      </c>
    </row>
  </sheetData>
  <mergeCells count="3">
    <mergeCell ref="M3:N3"/>
    <mergeCell ref="K4:M4"/>
    <mergeCell ref="K14:M14"/>
  </mergeCells>
  <pageMargins left="0.7" right="0.7" top="0.75" bottom="0.75" header="0.3" footer="0.3"/>
  <pageSetup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2023-10-04T07:37:48Z</dcterms:created>
  <dcterms:modified xsi:type="dcterms:W3CDTF">2023-10-04T07:54:54Z</dcterms:modified>
</cp:coreProperties>
</file>