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665"/>
  </bookViews>
  <sheets>
    <sheet name="ครั้งที่ 47 งบดำเนินงาน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47 งบดำเนินงาน'!$A$1:$N$168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47 งบดำเนินงาน'!$A:$D,'ครั้งที่ 47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8" i="1" l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H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H134" i="1"/>
  <c r="G134" i="1"/>
  <c r="G10" i="1" s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M10" i="1"/>
  <c r="L10" i="1"/>
  <c r="K10" i="1"/>
  <c r="J10" i="1"/>
  <c r="I10" i="1"/>
  <c r="F10" i="1"/>
  <c r="E10" i="1"/>
  <c r="H10" i="1" l="1"/>
  <c r="N149" i="1"/>
  <c r="N10" i="1" l="1"/>
  <c r="N134" i="1"/>
</calcChain>
</file>

<file path=xl/sharedStrings.xml><?xml version="1.0" encoding="utf-8"?>
<sst xmlns="http://schemas.openxmlformats.org/spreadsheetml/2006/main" count="358" uniqueCount="181">
  <si>
    <t>สรุปบัญชีโอนเงินประจำงวด ครั้งที่ 47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</si>
  <si>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</si>
  <si>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</si>
  <si>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16007650024300000</t>
  </si>
  <si>
    <t xml:space="preserve">ผลผลิต ผู้ต้องขังได้รับการควบคุม ดูแล </t>
  </si>
  <si>
    <t>รหัสงบประมาณ</t>
  </si>
  <si>
    <t>16007600001002000000</t>
  </si>
  <si>
    <t xml:space="preserve"> งบดำเนินงาน</t>
  </si>
  <si>
    <t>รหัส</t>
  </si>
  <si>
    <t>ค่าวัสดุ</t>
  </si>
  <si>
    <t>ค่าใช้สอย</t>
  </si>
  <si>
    <t>ค่าสาธารณูปโภค</t>
  </si>
  <si>
    <t>กองพัฒนาพฤตินิสัย</t>
  </si>
  <si>
    <t>กองบริหารการคลัง/กลุ่มงานบริหารพัสดุ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</si>
  <si>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</si>
  <si>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</si>
  <si>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</si>
  <si>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</si>
  <si>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</si>
  <si>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>ค่าเช่าหม้อแปลงไฟฟ้า</t>
  </si>
  <si>
    <t>ค่าไฟฟ้า</t>
  </si>
  <si>
    <t>ค่าน้ำประปา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</si>
  <si>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</si>
  <si>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</si>
  <si>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</si>
  <si>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ค่าใช้จ่าย "โครงการแก้ไข ฟื้นฟู พัฒนาพฤตินิสัยผู้ต้องขัง ประเภทเกษตรกรรม"</t>
  </si>
  <si>
    <t>ค่าจัดแบบพิมพ์ ประจำปีงบประมาณ พ.ศ.2565</t>
  </si>
  <si>
    <t>( ค่ากับข้าว+ค่าข้าวสาร+ค่าเชื้อเพลิง )</t>
  </si>
  <si>
    <t>เดือนก.ย.64 - ก.ค.65</t>
  </si>
  <si>
    <t>เดือนส.ค.64 - ก.ค.65</t>
  </si>
  <si>
    <t>แหล่งของเงิน</t>
  </si>
  <si>
    <t>6511230</t>
  </si>
  <si>
    <t>6511220</t>
  </si>
  <si>
    <t>6511240</t>
  </si>
  <si>
    <t>65112XX</t>
  </si>
  <si>
    <t>รวมทั้งสิ้น</t>
  </si>
  <si>
    <t>รจก.</t>
  </si>
  <si>
    <t>คลองเปรม</t>
  </si>
  <si>
    <t>.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</si>
  <si>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</si>
  <si>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</si>
  <si>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</si>
  <si>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</si>
  <si>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</si>
  <si>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</si>
  <si>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</si>
  <si>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</si>
  <si>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</si>
  <si>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</si>
  <si>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</si>
  <si>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</si>
  <si>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</si>
  <si>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</si>
  <si>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</si>
  <si>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</si>
  <si>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1600700031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</si>
  <si>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</si>
  <si>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</si>
  <si>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</si>
  <si>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</si>
  <si>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</si>
  <si>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</si>
  <si>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</si>
  <si>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</si>
  <si>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</si>
  <si>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</si>
  <si>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</si>
  <si>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</si>
  <si>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</si>
  <si>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</si>
  <si>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</si>
  <si>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</si>
  <si>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</si>
  <si>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</si>
  <si>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</si>
  <si>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</si>
  <si>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</si>
  <si>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</si>
  <si>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</si>
  <si>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</si>
  <si>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</si>
  <si>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</si>
  <si>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</si>
  <si>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</si>
  <si>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</si>
  <si>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</si>
  <si>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1600700070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</si>
  <si>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</si>
  <si>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</si>
  <si>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</si>
  <si>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</si>
  <si>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</si>
  <si>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</si>
  <si>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</si>
  <si>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</si>
  <si>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</si>
  <si>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</si>
  <si>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</si>
  <si>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</si>
  <si>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</si>
  <si>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</si>
  <si>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</si>
  <si>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</si>
  <si>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</si>
  <si>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</si>
  <si>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</si>
  <si>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</si>
  <si>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</si>
  <si>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</si>
  <si>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</si>
  <si>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</si>
  <si>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</si>
  <si>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</si>
  <si>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</si>
  <si>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</si>
  <si>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</si>
  <si>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</si>
  <si>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</si>
  <si>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</si>
  <si>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</si>
  <si>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</si>
  <si>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</si>
  <si>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</si>
  <si>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</si>
  <si>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</si>
  <si>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</si>
  <si>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</si>
  <si>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</si>
  <si>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</si>
  <si>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</si>
  <si>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</si>
  <si>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</si>
  <si>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</si>
  <si>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</si>
  <si>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</si>
  <si>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</si>
  <si>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</si>
  <si>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</si>
  <si>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</si>
  <si>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</si>
  <si>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</si>
  <si>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</si>
  <si>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</si>
  <si>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</si>
  <si>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</si>
  <si>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</si>
  <si>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</si>
  <si>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</si>
  <si>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</si>
  <si>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</si>
  <si>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</si>
  <si>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</si>
  <si>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</si>
  <si>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</si>
  <si>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</si>
  <si>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</si>
  <si>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</si>
  <si>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</si>
  <si>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</si>
  <si>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</si>
  <si>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</si>
  <si>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</si>
  <si>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</si>
  <si>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</si>
  <si>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</si>
  <si>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</si>
  <si>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</si>
  <si>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</si>
  <si>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</si>
  <si>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</si>
  <si>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</si>
  <si>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</si>
  <si>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</si>
  <si>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</si>
  <si>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</si>
  <si>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</si>
  <si>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</si>
  <si>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</si>
  <si>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</si>
  <si>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</si>
  <si>
    <t>โอนวันที่ 11 ส.ค.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</si>
</sst>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5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188" fontId="5" fillId="0" borderId="0" xfId="2" quotePrefix="1" applyNumberFormat="1" applyFont="1" applyFill="1" applyBorder="1" applyAlignment="1">
      <alignment shrinkToFit="1"/>
    </xf>
    <xf numFmtId="188" fontId="7" fillId="2" borderId="1" xfId="1" applyNumberFormat="1" applyFont="1" applyFill="1" applyBorder="1" applyAlignment="1">
      <alignment horizontal="left" shrinkToFit="1"/>
    </xf>
    <xf numFmtId="188" fontId="8" fillId="0" borderId="1" xfId="3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8" fontId="9" fillId="5" borderId="5" xfId="3" applyNumberFormat="1" applyFont="1" applyFill="1" applyBorder="1" applyAlignment="1">
      <alignment horizontal="center" vertical="center" shrinkToFit="1"/>
    </xf>
    <xf numFmtId="188" fontId="9" fillId="6" borderId="5" xfId="3" applyNumberFormat="1" applyFont="1" applyFill="1" applyBorder="1" applyAlignment="1">
      <alignment horizontal="center" vertical="center" shrinkToFit="1"/>
    </xf>
    <xf numFmtId="188" fontId="9" fillId="8" borderId="5" xfId="1" applyNumberFormat="1" applyFont="1" applyFill="1" applyBorder="1" applyAlignment="1">
      <alignment horizontal="center" vertical="center" shrinkToFit="1"/>
    </xf>
    <xf numFmtId="188" fontId="11" fillId="8" borderId="5" xfId="1" applyNumberFormat="1" applyFont="1" applyFill="1" applyBorder="1" applyAlignment="1">
      <alignment horizontal="center" vertical="center" wrapText="1" shrinkToFit="1"/>
    </xf>
    <xf numFmtId="187" fontId="9" fillId="0" borderId="0" xfId="1" applyNumberFormat="1" applyFont="1" applyFill="1" applyAlignment="1">
      <alignment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8" fontId="10" fillId="0" borderId="10" xfId="3" applyNumberFormat="1" applyFont="1" applyFill="1" applyBorder="1" applyAlignment="1">
      <alignment horizont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49" fontId="10" fillId="0" borderId="11" xfId="1" applyNumberFormat="1" applyFont="1" applyFill="1" applyBorder="1" applyAlignment="1">
      <alignment horizontal="center" vertical="center" shrinkToFit="1"/>
    </xf>
    <xf numFmtId="187" fontId="10" fillId="0" borderId="11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8" fontId="10" fillId="0" borderId="5" xfId="3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9" fillId="0" borderId="5" xfId="3" applyNumberFormat="1" applyFont="1" applyFill="1" applyBorder="1" applyAlignment="1">
      <alignment horizontal="center" vertical="center" wrapText="1" shrinkToFit="1"/>
    </xf>
    <xf numFmtId="188" fontId="9" fillId="10" borderId="5" xfId="1" quotePrefix="1" applyNumberFormat="1" applyFont="1" applyFill="1" applyBorder="1" applyAlignment="1">
      <alignment horizontal="center" shrinkToFit="1"/>
    </xf>
    <xf numFmtId="188" fontId="9" fillId="10" borderId="6" xfId="1" quotePrefix="1" applyNumberFormat="1" applyFont="1" applyFill="1" applyBorder="1" applyAlignment="1">
      <alignment horizontal="center" shrinkToFit="1"/>
    </xf>
    <xf numFmtId="187" fontId="9" fillId="0" borderId="0" xfId="1" applyNumberFormat="1" applyFont="1" applyFill="1" applyAlignment="1">
      <alignment horizontal="center" shrinkToFit="1"/>
    </xf>
    <xf numFmtId="188" fontId="12" fillId="0" borderId="16" xfId="1" applyNumberFormat="1" applyFont="1" applyFill="1" applyBorder="1" applyAlignment="1">
      <alignment shrinkToFit="1"/>
    </xf>
    <xf numFmtId="43" fontId="9" fillId="9" borderId="16" xfId="2" applyNumberFormat="1" applyFont="1" applyFill="1" applyBorder="1" applyAlignment="1">
      <alignment shrinkToFit="1"/>
    </xf>
    <xf numFmtId="187" fontId="10" fillId="0" borderId="17" xfId="1" applyNumberFormat="1" applyFont="1" applyFill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17" xfId="1" applyNumberFormat="1" applyFont="1" applyFill="1" applyBorder="1" applyAlignment="1">
      <alignment horizontal="right" shrinkToFit="1"/>
    </xf>
    <xf numFmtId="188" fontId="10" fillId="0" borderId="17" xfId="1" applyNumberFormat="1" applyFont="1" applyBorder="1" applyAlignment="1">
      <alignment shrinkToFit="1"/>
    </xf>
    <xf numFmtId="188" fontId="10" fillId="0" borderId="18" xfId="1" applyNumberFormat="1" applyFont="1" applyBorder="1" applyAlignment="1">
      <alignment shrinkToFit="1"/>
    </xf>
    <xf numFmtId="43" fontId="9" fillId="9" borderId="19" xfId="2" applyNumberFormat="1" applyFont="1" applyFill="1" applyBorder="1" applyAlignment="1">
      <alignment shrinkToFit="1"/>
    </xf>
    <xf numFmtId="0" fontId="13" fillId="0" borderId="0" xfId="0" applyFont="1"/>
    <xf numFmtId="43" fontId="9" fillId="9" borderId="17" xfId="2" applyNumberFormat="1" applyFont="1" applyFill="1" applyBorder="1" applyAlignment="1">
      <alignment shrinkToFit="1"/>
    </xf>
    <xf numFmtId="187" fontId="10" fillId="0" borderId="17" xfId="1" applyNumberFormat="1" applyFont="1" applyFill="1" applyBorder="1" applyAlignment="1">
      <alignment horizontal="left" shrinkToFit="1"/>
    </xf>
    <xf numFmtId="188" fontId="10" fillId="0" borderId="17" xfId="1" applyNumberFormat="1" applyFont="1" applyBorder="1" applyAlignment="1">
      <alignment horizontal="left" shrinkToFit="1"/>
    </xf>
    <xf numFmtId="0" fontId="10" fillId="0" borderId="17" xfId="4" applyFont="1" applyFill="1" applyBorder="1" applyAlignment="1">
      <alignment horizontal="center"/>
    </xf>
    <xf numFmtId="188" fontId="10" fillId="0" borderId="17" xfId="1" applyNumberFormat="1" applyFont="1" applyFill="1" applyBorder="1" applyAlignment="1">
      <alignment shrinkToFit="1"/>
    </xf>
    <xf numFmtId="187" fontId="10" fillId="0" borderId="17" xfId="1" quotePrefix="1" applyNumberFormat="1" applyFont="1" applyFill="1" applyBorder="1" applyAlignment="1">
      <alignment horizontal="right" shrinkToFit="1"/>
    </xf>
    <xf numFmtId="43" fontId="10" fillId="0" borderId="17" xfId="1" applyNumberFormat="1" applyFont="1" applyBorder="1" applyAlignment="1">
      <alignment shrinkToFit="1"/>
    </xf>
    <xf numFmtId="187" fontId="10" fillId="0" borderId="17" xfId="1" applyNumberFormat="1" applyFont="1" applyBorder="1" applyAlignment="1">
      <alignment shrinkToFit="1"/>
    </xf>
    <xf numFmtId="187" fontId="10" fillId="0" borderId="17" xfId="1" quotePrefix="1" applyNumberFormat="1" applyFont="1" applyFill="1" applyBorder="1" applyAlignment="1">
      <alignment horizontal="left" shrinkToFit="1"/>
    </xf>
    <xf numFmtId="188" fontId="10" fillId="0" borderId="17" xfId="1" quotePrefix="1" applyNumberFormat="1" applyFont="1" applyBorder="1" applyAlignment="1">
      <alignment horizontal="left" shrinkToFit="1"/>
    </xf>
    <xf numFmtId="189" fontId="13" fillId="0" borderId="0" xfId="0" applyNumberFormat="1" applyFont="1"/>
    <xf numFmtId="187" fontId="10" fillId="0" borderId="0" xfId="1" applyNumberFormat="1" applyFont="1" applyFill="1" applyAlignment="1">
      <alignment shrinkToFit="1"/>
    </xf>
    <xf numFmtId="49" fontId="14" fillId="0" borderId="17" xfId="1" applyNumberFormat="1" applyFont="1" applyFill="1" applyBorder="1" applyAlignment="1">
      <alignment horizontal="center" shrinkToFit="1"/>
    </xf>
    <xf numFmtId="187" fontId="14" fillId="0" borderId="17" xfId="1" applyNumberFormat="1" applyFont="1" applyFill="1" applyBorder="1" applyAlignment="1">
      <alignment horizontal="right" shrinkToFit="1"/>
    </xf>
    <xf numFmtId="187" fontId="14" fillId="0" borderId="17" xfId="1" applyNumberFormat="1" applyFont="1" applyFill="1" applyBorder="1" applyAlignment="1">
      <alignment shrinkToFit="1"/>
    </xf>
    <xf numFmtId="188" fontId="14" fillId="0" borderId="17" xfId="1" applyNumberFormat="1" applyFont="1" applyBorder="1" applyAlignment="1">
      <alignment shrinkToFit="1"/>
    </xf>
    <xf numFmtId="187" fontId="10" fillId="0" borderId="0" xfId="1" applyNumberFormat="1" applyFont="1" applyFill="1" applyBorder="1" applyAlignment="1">
      <alignment shrinkToFit="1"/>
    </xf>
    <xf numFmtId="187" fontId="10" fillId="11" borderId="17" xfId="1" applyNumberFormat="1" applyFont="1" applyFill="1" applyBorder="1" applyAlignment="1">
      <alignment shrinkToFit="1"/>
    </xf>
    <xf numFmtId="0" fontId="10" fillId="11" borderId="17" xfId="4" applyFont="1" applyFill="1" applyBorder="1" applyAlignment="1">
      <alignment horizontal="center"/>
    </xf>
    <xf numFmtId="187" fontId="10" fillId="11" borderId="17" xfId="1" applyNumberFormat="1" applyFont="1" applyFill="1" applyBorder="1" applyAlignment="1">
      <alignment horizontal="right" shrinkToFit="1"/>
    </xf>
    <xf numFmtId="187" fontId="10" fillId="11" borderId="18" xfId="1" applyNumberFormat="1" applyFont="1" applyFill="1" applyBorder="1" applyAlignment="1">
      <alignment shrinkToFit="1"/>
    </xf>
    <xf numFmtId="43" fontId="9" fillId="12" borderId="17" xfId="2" applyNumberFormat="1" applyFont="1" applyFill="1" applyBorder="1" applyAlignment="1">
      <alignment shrinkToFit="1"/>
    </xf>
    <xf numFmtId="49" fontId="10" fillId="11" borderId="17" xfId="1" applyNumberFormat="1" applyFont="1" applyFill="1" applyBorder="1" applyAlignment="1">
      <alignment horizontal="center"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188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188" fontId="10" fillId="0" borderId="0" xfId="1" applyNumberFormat="1" applyFont="1" applyAlignment="1">
      <alignment shrinkToFit="1"/>
    </xf>
    <xf numFmtId="43" fontId="9" fillId="0" borderId="0" xfId="2" applyNumberFormat="1" applyFont="1" applyAlignment="1">
      <alignment shrinkToFit="1"/>
    </xf>
    <xf numFmtId="188" fontId="13" fillId="0" borderId="0" xfId="0" applyNumberFormat="1" applyFont="1"/>
    <xf numFmtId="43" fontId="13" fillId="0" borderId="0" xfId="0" applyNumberFormat="1" applyFont="1"/>
    <xf numFmtId="188" fontId="5" fillId="2" borderId="0" xfId="1" applyNumberFormat="1" applyFont="1" applyFill="1" applyBorder="1" applyAlignment="1">
      <alignment horizontal="left" shrinkToFit="1"/>
    </xf>
    <xf numFmtId="188" fontId="5" fillId="3" borderId="0" xfId="1" applyNumberFormat="1" applyFont="1" applyFill="1" applyBorder="1" applyAlignment="1">
      <alignment horizontal="center"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188" fontId="5" fillId="2" borderId="0" xfId="1" applyNumberFormat="1" applyFont="1" applyFill="1" applyBorder="1" applyAlignment="1">
      <alignment horizontal="left"/>
    </xf>
    <xf numFmtId="188" fontId="5" fillId="3" borderId="0" xfId="1" applyNumberFormat="1" applyFont="1" applyFill="1" applyBorder="1" applyAlignment="1">
      <alignment horizontal="center"/>
    </xf>
    <xf numFmtId="188" fontId="5" fillId="3" borderId="0" xfId="2" quotePrefix="1" applyNumberFormat="1" applyFont="1" applyFill="1" applyBorder="1" applyAlignment="1">
      <alignment horizontal="center" shrinkToFit="1"/>
    </xf>
    <xf numFmtId="187" fontId="7" fillId="2" borderId="1" xfId="1" applyNumberFormat="1" applyFont="1" applyFill="1" applyBorder="1" applyAlignment="1">
      <alignment horizontal="left" shrinkToFit="1"/>
    </xf>
    <xf numFmtId="188" fontId="7" fillId="2" borderId="1" xfId="1" applyNumberFormat="1" applyFont="1" applyFill="1" applyBorder="1" applyAlignment="1">
      <alignment horizontal="left" shrinkToFit="1"/>
    </xf>
    <xf numFmtId="188" fontId="8" fillId="4" borderId="1" xfId="3" applyNumberFormat="1" applyFont="1" applyFill="1" applyBorder="1" applyAlignment="1">
      <alignment horizontal="center"/>
    </xf>
    <xf numFmtId="188" fontId="9" fillId="7" borderId="6" xfId="1" applyNumberFormat="1" applyFont="1" applyFill="1" applyBorder="1" applyAlignment="1">
      <alignment horizontal="center" vertical="center" shrinkToFit="1"/>
    </xf>
    <xf numFmtId="188" fontId="9" fillId="7" borderId="7" xfId="1" applyNumberFormat="1" applyFont="1" applyFill="1" applyBorder="1" applyAlignment="1">
      <alignment horizontal="center" vertical="center" shrinkToFit="1"/>
    </xf>
    <xf numFmtId="43" fontId="9" fillId="9" borderId="2" xfId="2" applyNumberFormat="1" applyFont="1" applyFill="1" applyBorder="1" applyAlignment="1">
      <alignment horizontal="center" vertical="center" shrinkToFit="1"/>
    </xf>
    <xf numFmtId="43" fontId="9" fillId="9" borderId="8" xfId="2" applyNumberFormat="1" applyFont="1" applyFill="1" applyBorder="1" applyAlignment="1">
      <alignment horizontal="center" vertical="center" shrinkToFit="1"/>
    </xf>
    <xf numFmtId="43" fontId="9" fillId="9" borderId="10" xfId="2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10" fillId="0" borderId="2" xfId="3" applyNumberFormat="1" applyFont="1" applyFill="1" applyBorder="1" applyAlignment="1">
      <alignment horizontal="center" vertical="center" shrinkToFit="1"/>
    </xf>
    <xf numFmtId="188" fontId="10" fillId="0" borderId="8" xfId="3" applyNumberFormat="1" applyFont="1" applyFill="1" applyBorder="1" applyAlignment="1">
      <alignment horizontal="center" vertical="center" shrinkToFit="1"/>
    </xf>
    <xf numFmtId="188" fontId="10" fillId="0" borderId="10" xfId="3" applyNumberFormat="1" applyFont="1" applyFill="1" applyBorder="1" applyAlignment="1">
      <alignment horizontal="center" vertical="center" shrinkToFit="1"/>
    </xf>
    <xf numFmtId="188" fontId="10" fillId="0" borderId="2" xfId="1" applyNumberFormat="1" applyFont="1" applyFill="1" applyBorder="1" applyAlignment="1">
      <alignment horizontal="center" vertical="center" shrinkToFit="1"/>
    </xf>
    <xf numFmtId="188" fontId="10" fillId="0" borderId="10" xfId="1" applyNumberFormat="1" applyFont="1" applyFill="1" applyBorder="1" applyAlignment="1">
      <alignment horizontal="center" vertical="center" shrinkToFit="1"/>
    </xf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8" fontId="10" fillId="0" borderId="2" xfId="1" applyNumberFormat="1" applyFont="1" applyFill="1" applyBorder="1" applyAlignment="1">
      <alignment horizontal="center" vertical="center" wrapText="1" shrinkToFit="1"/>
    </xf>
    <xf numFmtId="188" fontId="10" fillId="0" borderId="8" xfId="1" applyNumberFormat="1" applyFont="1" applyFill="1" applyBorder="1" applyAlignment="1">
      <alignment horizontal="center" vertical="center" wrapText="1" shrinkToFit="1"/>
    </xf>
    <xf numFmtId="188" fontId="10" fillId="0" borderId="10" xfId="1" applyNumberFormat="1" applyFont="1" applyFill="1" applyBorder="1" applyAlignment="1">
      <alignment horizontal="center" vertical="center" wrapText="1" shrinkToFit="1"/>
    </xf>
    <xf numFmtId="188" fontId="9" fillId="0" borderId="6" xfId="1" applyNumberFormat="1" applyFont="1" applyFill="1" applyBorder="1" applyAlignment="1">
      <alignment horizontal="center" vertical="center" shrinkToFit="1"/>
    </xf>
    <xf numFmtId="188" fontId="9" fillId="0" borderId="7" xfId="1" applyNumberFormat="1" applyFont="1" applyFill="1" applyBorder="1" applyAlignment="1">
      <alignment horizontal="center" vertical="center" shrinkToFit="1"/>
    </xf>
    <xf numFmtId="187" fontId="9" fillId="10" borderId="12" xfId="1" applyNumberFormat="1" applyFont="1" applyFill="1" applyBorder="1" applyAlignment="1">
      <alignment horizontal="right" shrinkToFit="1"/>
    </xf>
    <xf numFmtId="187" fontId="9" fillId="10" borderId="6" xfId="1" applyNumberFormat="1" applyFont="1" applyFill="1" applyBorder="1" applyAlignment="1">
      <alignment horizontal="right" shrinkToFit="1"/>
    </xf>
    <xf numFmtId="187" fontId="9" fillId="10" borderId="7" xfId="1" applyNumberFormat="1" applyFont="1" applyFill="1" applyBorder="1" applyAlignment="1">
      <alignment horizontal="right" shrinkToFit="1"/>
    </xf>
    <xf numFmtId="188" fontId="9" fillId="10" borderId="12" xfId="3" quotePrefix="1" applyNumberFormat="1" applyFont="1" applyFill="1" applyBorder="1" applyAlignment="1">
      <alignment horizontal="center"/>
    </xf>
    <xf numFmtId="188" fontId="9" fillId="10" borderId="6" xfId="3" applyNumberFormat="1" applyFont="1" applyFill="1" applyBorder="1" applyAlignment="1">
      <alignment horizontal="center"/>
    </xf>
    <xf numFmtId="188" fontId="9" fillId="10" borderId="7" xfId="3" applyNumberFormat="1" applyFont="1" applyFill="1" applyBorder="1" applyAlignment="1">
      <alignment horizontal="center"/>
    </xf>
    <xf numFmtId="188" fontId="9" fillId="10" borderId="12" xfId="3" applyNumberFormat="1" applyFont="1" applyFill="1" applyBorder="1" applyAlignment="1">
      <alignment horizontal="center"/>
    </xf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N169" sqref="N169"/>
    </sheetView>
  </sheetViews>
  <sheetFormatPr defaultColWidth="8" defaultRowHeight="15" x14ac:dyDescent="0.25"/>
  <cols>
    <col min="1" max="1" width="4.125" style="44" customWidth="1"/>
    <col min="2" max="2" width="13.125" style="44" customWidth="1"/>
    <col min="3" max="3" width="5.875" style="44" customWidth="1"/>
    <col min="4" max="4" width="18" style="44" customWidth="1"/>
    <col min="5" max="5" width="23.875" style="78" customWidth="1"/>
    <col min="6" max="6" width="20.75" style="78" customWidth="1"/>
    <col min="7" max="7" width="12.375" style="78" customWidth="1"/>
    <col min="8" max="8" width="12.5" style="78" customWidth="1"/>
    <col min="9" max="9" width="12.375" style="78" customWidth="1"/>
    <col min="10" max="10" width="12" style="78" customWidth="1"/>
    <col min="11" max="11" width="13.5" style="78" customWidth="1"/>
    <col min="12" max="13" width="21" style="78" customWidth="1"/>
    <col min="14" max="14" width="19.25" style="79" customWidth="1"/>
    <col min="15" max="15" width="10.5" style="44" customWidth="1"/>
    <col min="16" max="16384" width="8" style="44"/>
  </cols>
  <sheetData>
    <row r="1" spans="1:16" s="3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s="6" customFormat="1" ht="23.25" x14ac:dyDescent="0.35">
      <c r="A2" s="80" t="s">
        <v>1</v>
      </c>
      <c r="B2" s="80"/>
      <c r="C2" s="80"/>
      <c r="D2" s="80"/>
      <c r="E2" s="80"/>
      <c r="F2" s="4"/>
      <c r="G2" s="81" t="s">
        <v>2</v>
      </c>
      <c r="H2" s="81"/>
      <c r="I2" s="82" t="s">
        <v>3</v>
      </c>
      <c r="J2" s="82"/>
      <c r="K2" s="82"/>
      <c r="L2" s="5"/>
      <c r="M2" s="5"/>
      <c r="N2" s="5"/>
    </row>
    <row r="3" spans="1:16" s="6" customFormat="1" ht="23.25" x14ac:dyDescent="0.35">
      <c r="A3" s="83" t="s">
        <v>4</v>
      </c>
      <c r="B3" s="83"/>
      <c r="C3" s="83"/>
      <c r="D3" s="83"/>
      <c r="E3" s="83"/>
      <c r="F3" s="7"/>
      <c r="G3" s="84" t="s">
        <v>5</v>
      </c>
      <c r="H3" s="84"/>
      <c r="I3" s="85" t="s">
        <v>6</v>
      </c>
      <c r="J3" s="85"/>
      <c r="K3" s="85"/>
      <c r="L3" s="8"/>
      <c r="M3" s="8"/>
      <c r="N3" s="8"/>
    </row>
    <row r="4" spans="1:16" s="6" customFormat="1" ht="30.75" x14ac:dyDescent="0.45">
      <c r="A4" s="86" t="s">
        <v>7</v>
      </c>
      <c r="B4" s="86"/>
      <c r="C4" s="86"/>
      <c r="D4" s="86"/>
      <c r="E4" s="87"/>
      <c r="F4" s="9"/>
      <c r="G4" s="88" t="s">
        <v>180</v>
      </c>
      <c r="H4" s="88"/>
      <c r="I4" s="88"/>
      <c r="J4" s="88"/>
      <c r="K4" s="88"/>
      <c r="L4" s="10"/>
      <c r="M4" s="10"/>
      <c r="N4" s="10"/>
    </row>
    <row r="5" spans="1:16" s="19" customFormat="1" ht="37.5" x14ac:dyDescent="0.35">
      <c r="A5" s="11"/>
      <c r="B5" s="12" t="s">
        <v>8</v>
      </c>
      <c r="C5" s="13"/>
      <c r="D5" s="14"/>
      <c r="E5" s="15" t="s">
        <v>9</v>
      </c>
      <c r="F5" s="16" t="s">
        <v>10</v>
      </c>
      <c r="G5" s="89" t="s">
        <v>11</v>
      </c>
      <c r="H5" s="89"/>
      <c r="I5" s="89"/>
      <c r="J5" s="89"/>
      <c r="K5" s="90"/>
      <c r="L5" s="17" t="s">
        <v>12</v>
      </c>
      <c r="M5" s="18" t="s">
        <v>13</v>
      </c>
      <c r="N5" s="91" t="s">
        <v>14</v>
      </c>
    </row>
    <row r="6" spans="1:16" s="23" customFormat="1" ht="21" x14ac:dyDescent="0.35">
      <c r="A6" s="20" t="s">
        <v>15</v>
      </c>
      <c r="B6" s="21" t="s">
        <v>16</v>
      </c>
      <c r="C6" s="94" t="s">
        <v>17</v>
      </c>
      <c r="D6" s="95"/>
      <c r="E6" s="22" t="s">
        <v>18</v>
      </c>
      <c r="F6" s="96" t="s">
        <v>19</v>
      </c>
      <c r="G6" s="99" t="s">
        <v>20</v>
      </c>
      <c r="H6" s="99" t="s">
        <v>21</v>
      </c>
      <c r="I6" s="99" t="s">
        <v>22</v>
      </c>
      <c r="J6" s="99" t="s">
        <v>23</v>
      </c>
      <c r="K6" s="99" t="s">
        <v>24</v>
      </c>
      <c r="L6" s="104" t="s">
        <v>25</v>
      </c>
      <c r="M6" s="104" t="s">
        <v>26</v>
      </c>
      <c r="N6" s="92"/>
    </row>
    <row r="7" spans="1:16" s="23" customFormat="1" ht="21" x14ac:dyDescent="0.35">
      <c r="A7" s="24"/>
      <c r="B7" s="25"/>
      <c r="C7" s="26"/>
      <c r="D7" s="27"/>
      <c r="E7" s="28" t="s">
        <v>27</v>
      </c>
      <c r="F7" s="97"/>
      <c r="G7" s="100"/>
      <c r="H7" s="100"/>
      <c r="I7" s="100"/>
      <c r="J7" s="100"/>
      <c r="K7" s="100"/>
      <c r="L7" s="105"/>
      <c r="M7" s="105"/>
      <c r="N7" s="92"/>
    </row>
    <row r="8" spans="1:16" s="23" customFormat="1" ht="21" x14ac:dyDescent="0.35">
      <c r="A8" s="29"/>
      <c r="B8" s="30"/>
      <c r="C8" s="31"/>
      <c r="D8" s="31"/>
      <c r="E8" s="32" t="s">
        <v>28</v>
      </c>
      <c r="F8" s="98"/>
      <c r="G8" s="107" t="s">
        <v>29</v>
      </c>
      <c r="H8" s="107"/>
      <c r="I8" s="107"/>
      <c r="J8" s="107"/>
      <c r="K8" s="108"/>
      <c r="L8" s="106"/>
      <c r="M8" s="106"/>
      <c r="N8" s="92"/>
    </row>
    <row r="9" spans="1:16" s="35" customFormat="1" ht="21" x14ac:dyDescent="0.35">
      <c r="A9" s="109" t="s">
        <v>30</v>
      </c>
      <c r="B9" s="110"/>
      <c r="C9" s="110"/>
      <c r="D9" s="111"/>
      <c r="E9" s="33" t="s">
        <v>31</v>
      </c>
      <c r="F9" s="34" t="s">
        <v>32</v>
      </c>
      <c r="G9" s="112" t="s">
        <v>33</v>
      </c>
      <c r="H9" s="113"/>
      <c r="I9" s="113"/>
      <c r="J9" s="113"/>
      <c r="K9" s="114"/>
      <c r="L9" s="115" t="s">
        <v>34</v>
      </c>
      <c r="M9" s="114"/>
      <c r="N9" s="93"/>
    </row>
    <row r="10" spans="1:16" s="19" customFormat="1" ht="21.75" thickBot="1" x14ac:dyDescent="0.4">
      <c r="A10" s="101" t="s">
        <v>35</v>
      </c>
      <c r="B10" s="102"/>
      <c r="C10" s="102"/>
      <c r="D10" s="103"/>
      <c r="E10" s="36">
        <f t="shared" ref="E10:M10" si="0">SUM(E11:E152)</f>
        <v>284649211</v>
      </c>
      <c r="F10" s="36">
        <f t="shared" si="0"/>
        <v>52479.22</v>
      </c>
      <c r="G10" s="36">
        <f t="shared" si="0"/>
        <v>11282100</v>
      </c>
      <c r="H10" s="36">
        <f t="shared" si="0"/>
        <v>9332212</v>
      </c>
      <c r="I10" s="36">
        <f t="shared" si="0"/>
        <v>811300</v>
      </c>
      <c r="J10" s="36">
        <f t="shared" si="0"/>
        <v>519200</v>
      </c>
      <c r="K10" s="36">
        <f t="shared" si="0"/>
        <v>431500</v>
      </c>
      <c r="L10" s="36">
        <f t="shared" si="0"/>
        <v>792000</v>
      </c>
      <c r="M10" s="36">
        <f t="shared" si="0"/>
        <v>2795300</v>
      </c>
      <c r="N10" s="37">
        <f>SUM(E10:M10)</f>
        <v>310665302.22000003</v>
      </c>
    </row>
    <row r="11" spans="1:16" ht="21.75" thickTop="1" x14ac:dyDescent="0.35">
      <c r="A11" s="38">
        <v>1</v>
      </c>
      <c r="B11" s="39">
        <v>1600700016</v>
      </c>
      <c r="C11" s="40" t="s">
        <v>36</v>
      </c>
      <c r="D11" s="38" t="s">
        <v>37</v>
      </c>
      <c r="E11" s="41"/>
      <c r="F11" s="41"/>
      <c r="G11" s="41"/>
      <c r="H11" s="41"/>
      <c r="I11" s="41">
        <v>16700</v>
      </c>
      <c r="J11" s="41">
        <v>4700</v>
      </c>
      <c r="K11" s="41">
        <v>600</v>
      </c>
      <c r="L11" s="42"/>
      <c r="M11" s="42">
        <v>2795300</v>
      </c>
      <c r="N11" s="43">
        <f>SUM(E11:M11)</f>
        <v>2817300</v>
      </c>
      <c r="P11" s="44" t="s">
        <v>38</v>
      </c>
    </row>
    <row r="12" spans="1:16" ht="21" x14ac:dyDescent="0.35">
      <c r="A12" s="38">
        <v>2</v>
      </c>
      <c r="B12" s="39">
        <v>1600700017</v>
      </c>
      <c r="C12" s="40" t="s">
        <v>39</v>
      </c>
      <c r="D12" s="38" t="s">
        <v>40</v>
      </c>
      <c r="E12" s="41">
        <v>3671300</v>
      </c>
      <c r="F12" s="41"/>
      <c r="G12" s="41"/>
      <c r="H12" s="41"/>
      <c r="I12" s="41">
        <v>13800</v>
      </c>
      <c r="J12" s="41">
        <v>1600</v>
      </c>
      <c r="K12" s="41">
        <v>7500</v>
      </c>
      <c r="L12" s="41"/>
      <c r="M12" s="41"/>
      <c r="N12" s="45">
        <f>SUM(E12:M12)</f>
        <v>3694200</v>
      </c>
    </row>
    <row r="13" spans="1:16" ht="21" x14ac:dyDescent="0.35">
      <c r="A13" s="38">
        <v>3</v>
      </c>
      <c r="B13" s="39">
        <v>1600700018</v>
      </c>
      <c r="C13" s="40" t="s">
        <v>39</v>
      </c>
      <c r="D13" s="38" t="s">
        <v>41</v>
      </c>
      <c r="E13" s="41">
        <v>4805000</v>
      </c>
      <c r="F13" s="41"/>
      <c r="G13" s="41"/>
      <c r="H13" s="41"/>
      <c r="I13" s="41">
        <v>6100</v>
      </c>
      <c r="J13" s="41">
        <v>4400</v>
      </c>
      <c r="K13" s="41">
        <v>2300</v>
      </c>
      <c r="L13" s="41"/>
      <c r="M13" s="41"/>
      <c r="N13" s="45">
        <f>SUM(E13:M13)</f>
        <v>4817800</v>
      </c>
    </row>
    <row r="14" spans="1:16" ht="21" x14ac:dyDescent="0.35">
      <c r="A14" s="38">
        <v>4</v>
      </c>
      <c r="B14" s="39">
        <v>1600700019</v>
      </c>
      <c r="C14" s="40" t="s">
        <v>39</v>
      </c>
      <c r="D14" s="38" t="s">
        <v>42</v>
      </c>
      <c r="E14" s="41">
        <v>4594400</v>
      </c>
      <c r="F14" s="41"/>
      <c r="G14" s="41"/>
      <c r="H14" s="41"/>
      <c r="I14" s="41">
        <v>5400</v>
      </c>
      <c r="J14" s="41">
        <v>5000</v>
      </c>
      <c r="K14" s="41">
        <v>2000</v>
      </c>
      <c r="L14" s="41"/>
      <c r="M14" s="41"/>
      <c r="N14" s="45">
        <f>SUM(E14:M14)</f>
        <v>4606800</v>
      </c>
    </row>
    <row r="15" spans="1:16" ht="21" x14ac:dyDescent="0.35">
      <c r="A15" s="38">
        <v>5</v>
      </c>
      <c r="B15" s="39">
        <v>1600700020</v>
      </c>
      <c r="C15" s="40" t="s">
        <v>43</v>
      </c>
      <c r="D15" s="38" t="s">
        <v>44</v>
      </c>
      <c r="E15" s="41">
        <v>8097700</v>
      </c>
      <c r="F15" s="41"/>
      <c r="G15" s="41"/>
      <c r="H15" s="41"/>
      <c r="I15" s="41">
        <v>4900</v>
      </c>
      <c r="J15" s="41">
        <v>6800</v>
      </c>
      <c r="K15" s="41">
        <v>7200</v>
      </c>
      <c r="L15" s="41"/>
      <c r="M15" s="41"/>
      <c r="N15" s="45">
        <f>SUM(E15:M15)</f>
        <v>8116600</v>
      </c>
    </row>
    <row r="16" spans="1:16" ht="21" x14ac:dyDescent="0.35">
      <c r="A16" s="38">
        <v>6</v>
      </c>
      <c r="B16" s="39">
        <v>1600700021</v>
      </c>
      <c r="C16" s="40" t="s">
        <v>45</v>
      </c>
      <c r="D16" s="38" t="s">
        <v>44</v>
      </c>
      <c r="E16" s="41">
        <v>5573800</v>
      </c>
      <c r="F16" s="41"/>
      <c r="G16" s="41"/>
      <c r="H16" s="41"/>
      <c r="I16" s="41">
        <v>15600</v>
      </c>
      <c r="J16" s="41">
        <v>10800</v>
      </c>
      <c r="K16" s="41">
        <v>9200</v>
      </c>
      <c r="L16" s="41"/>
      <c r="M16" s="41"/>
      <c r="N16" s="45">
        <f>SUM(E16:M16)</f>
        <v>5609400</v>
      </c>
    </row>
    <row r="17" spans="1:14" ht="21" x14ac:dyDescent="0.35">
      <c r="A17" s="38">
        <v>7</v>
      </c>
      <c r="B17" s="39">
        <v>1600700022</v>
      </c>
      <c r="C17" s="40" t="s">
        <v>45</v>
      </c>
      <c r="D17" s="38" t="s">
        <v>41</v>
      </c>
      <c r="E17" s="41">
        <v>995500</v>
      </c>
      <c r="F17" s="41"/>
      <c r="G17" s="41"/>
      <c r="H17" s="41"/>
      <c r="I17" s="41">
        <v>12400</v>
      </c>
      <c r="J17" s="41">
        <v>3000</v>
      </c>
      <c r="K17" s="41">
        <v>900</v>
      </c>
      <c r="L17" s="41"/>
      <c r="M17" s="41"/>
      <c r="N17" s="45">
        <f>SUM(E17:M17)</f>
        <v>1011800</v>
      </c>
    </row>
    <row r="18" spans="1:14" ht="21" x14ac:dyDescent="0.35">
      <c r="A18" s="38">
        <v>8</v>
      </c>
      <c r="B18" s="39">
        <v>1600700023</v>
      </c>
      <c r="C18" s="40" t="s">
        <v>46</v>
      </c>
      <c r="D18" s="38" t="s">
        <v>47</v>
      </c>
      <c r="E18" s="41">
        <v>558300</v>
      </c>
      <c r="F18" s="41"/>
      <c r="G18" s="41"/>
      <c r="H18" s="41"/>
      <c r="I18" s="41">
        <v>7800</v>
      </c>
      <c r="J18" s="41">
        <v>2800</v>
      </c>
      <c r="K18" s="41">
        <v>23300</v>
      </c>
      <c r="L18" s="41"/>
      <c r="M18" s="41"/>
      <c r="N18" s="45">
        <f>SUM(E18:M18)</f>
        <v>592200</v>
      </c>
    </row>
    <row r="19" spans="1:14" ht="21" x14ac:dyDescent="0.35">
      <c r="A19" s="38">
        <v>9</v>
      </c>
      <c r="B19" s="39">
        <v>1600700024</v>
      </c>
      <c r="C19" s="40" t="s">
        <v>39</v>
      </c>
      <c r="D19" s="38" t="s">
        <v>48</v>
      </c>
      <c r="E19" s="41"/>
      <c r="F19" s="41"/>
      <c r="G19" s="41"/>
      <c r="H19" s="41"/>
      <c r="I19" s="41">
        <v>7800</v>
      </c>
      <c r="J19" s="41">
        <v>5500</v>
      </c>
      <c r="K19" s="41">
        <v>1900</v>
      </c>
      <c r="L19" s="41"/>
      <c r="M19" s="41"/>
      <c r="N19" s="45">
        <f>SUM(E19:M19)</f>
        <v>15200</v>
      </c>
    </row>
    <row r="20" spans="1:14" ht="21" x14ac:dyDescent="0.35">
      <c r="A20" s="38">
        <v>10</v>
      </c>
      <c r="B20" s="39">
        <v>1600700025</v>
      </c>
      <c r="C20" s="40" t="s">
        <v>36</v>
      </c>
      <c r="D20" s="38" t="s">
        <v>49</v>
      </c>
      <c r="E20" s="41">
        <v>4946100</v>
      </c>
      <c r="F20" s="41"/>
      <c r="G20" s="41"/>
      <c r="H20" s="41"/>
      <c r="I20" s="41"/>
      <c r="J20" s="41"/>
      <c r="K20" s="41"/>
      <c r="L20" s="41"/>
      <c r="M20" s="41"/>
      <c r="N20" s="45">
        <f>SUM(E20:M20)</f>
        <v>4946100</v>
      </c>
    </row>
    <row r="21" spans="1:14" ht="21" x14ac:dyDescent="0.35">
      <c r="A21" s="38">
        <v>11</v>
      </c>
      <c r="B21" s="39">
        <v>1600700026</v>
      </c>
      <c r="C21" s="40" t="s">
        <v>36</v>
      </c>
      <c r="D21" s="38" t="s">
        <v>50</v>
      </c>
      <c r="E21" s="41">
        <v>6089700</v>
      </c>
      <c r="F21" s="41"/>
      <c r="G21" s="41"/>
      <c r="H21" s="41">
        <v>428600</v>
      </c>
      <c r="I21" s="41">
        <v>4200</v>
      </c>
      <c r="J21" s="41">
        <v>22100</v>
      </c>
      <c r="K21" s="41">
        <v>3100</v>
      </c>
      <c r="L21" s="41"/>
      <c r="M21" s="41"/>
      <c r="N21" s="45">
        <f>SUM(E21:M21)</f>
        <v>6547700</v>
      </c>
    </row>
    <row r="22" spans="1:14" ht="21" x14ac:dyDescent="0.35">
      <c r="A22" s="38">
        <v>12</v>
      </c>
      <c r="B22" s="39">
        <v>1600700027</v>
      </c>
      <c r="C22" s="40" t="s">
        <v>36</v>
      </c>
      <c r="D22" s="38" t="s">
        <v>51</v>
      </c>
      <c r="E22" s="41"/>
      <c r="F22" s="41"/>
      <c r="G22" s="41"/>
      <c r="H22" s="41"/>
      <c r="I22" s="41">
        <v>16500</v>
      </c>
      <c r="J22" s="41">
        <v>9400</v>
      </c>
      <c r="K22" s="41">
        <v>59400</v>
      </c>
      <c r="L22" s="41"/>
      <c r="M22" s="41"/>
      <c r="N22" s="45">
        <f>SUM(E22:M22)</f>
        <v>85300</v>
      </c>
    </row>
    <row r="23" spans="1:14" ht="21" x14ac:dyDescent="0.35">
      <c r="A23" s="38">
        <v>13</v>
      </c>
      <c r="B23" s="39">
        <v>1600700028</v>
      </c>
      <c r="C23" s="40" t="s">
        <v>36</v>
      </c>
      <c r="D23" s="38" t="s">
        <v>52</v>
      </c>
      <c r="E23" s="41">
        <v>7101500</v>
      </c>
      <c r="F23" s="41"/>
      <c r="G23" s="41"/>
      <c r="H23" s="41"/>
      <c r="I23" s="41">
        <v>11800</v>
      </c>
      <c r="J23" s="41">
        <v>5600</v>
      </c>
      <c r="K23" s="41"/>
      <c r="L23" s="41"/>
      <c r="M23" s="41"/>
      <c r="N23" s="45">
        <f>SUM(E23:M23)</f>
        <v>7118900</v>
      </c>
    </row>
    <row r="24" spans="1:14" ht="21" x14ac:dyDescent="0.35">
      <c r="A24" s="38">
        <v>14</v>
      </c>
      <c r="B24" s="39">
        <v>1600700029</v>
      </c>
      <c r="C24" s="40" t="s">
        <v>36</v>
      </c>
      <c r="D24" s="38" t="s">
        <v>53</v>
      </c>
      <c r="E24" s="41"/>
      <c r="F24" s="41"/>
      <c r="G24" s="41"/>
      <c r="H24" s="41"/>
      <c r="I24" s="41">
        <v>4400</v>
      </c>
      <c r="J24" s="41">
        <v>2400</v>
      </c>
      <c r="K24" s="41">
        <v>2400</v>
      </c>
      <c r="L24" s="41"/>
      <c r="M24" s="41"/>
      <c r="N24" s="45">
        <f>SUM(E24:M24)</f>
        <v>9200</v>
      </c>
    </row>
    <row r="25" spans="1:14" ht="21" x14ac:dyDescent="0.35">
      <c r="A25" s="38">
        <v>15</v>
      </c>
      <c r="B25" s="39">
        <v>1600700030</v>
      </c>
      <c r="C25" s="40" t="s">
        <v>36</v>
      </c>
      <c r="D25" s="38" t="s">
        <v>54</v>
      </c>
      <c r="E25" s="41"/>
      <c r="F25" s="41"/>
      <c r="G25" s="41"/>
      <c r="H25" s="41"/>
      <c r="I25" s="41">
        <v>20700</v>
      </c>
      <c r="J25" s="41">
        <v>6900</v>
      </c>
      <c r="K25" s="41">
        <v>30700</v>
      </c>
      <c r="L25" s="41"/>
      <c r="M25" s="41"/>
      <c r="N25" s="45">
        <f>SUM(E25:M25)</f>
        <v>58300</v>
      </c>
    </row>
    <row r="26" spans="1:14" ht="21" x14ac:dyDescent="0.35">
      <c r="A26" s="38">
        <v>16</v>
      </c>
      <c r="B26" s="39" t="s">
        <v>55</v>
      </c>
      <c r="C26" s="40" t="s">
        <v>36</v>
      </c>
      <c r="D26" s="38" t="s">
        <v>56</v>
      </c>
      <c r="E26" s="41"/>
      <c r="F26" s="41"/>
      <c r="G26" s="41"/>
      <c r="H26" s="41"/>
      <c r="I26" s="41">
        <v>3900</v>
      </c>
      <c r="J26" s="41"/>
      <c r="K26" s="41"/>
      <c r="L26" s="41"/>
      <c r="M26" s="41"/>
      <c r="N26" s="45">
        <f>SUM(E26:M26)</f>
        <v>3900</v>
      </c>
    </row>
    <row r="27" spans="1:14" ht="21" x14ac:dyDescent="0.35">
      <c r="A27" s="38">
        <v>17</v>
      </c>
      <c r="B27" s="39">
        <v>1600700032</v>
      </c>
      <c r="C27" s="40" t="s">
        <v>36</v>
      </c>
      <c r="D27" s="38" t="s">
        <v>57</v>
      </c>
      <c r="E27" s="41"/>
      <c r="F27" s="41"/>
      <c r="G27" s="41"/>
      <c r="H27" s="41"/>
      <c r="I27" s="41">
        <v>12500</v>
      </c>
      <c r="J27" s="41">
        <v>10300</v>
      </c>
      <c r="K27" s="41">
        <v>14200</v>
      </c>
      <c r="L27" s="41"/>
      <c r="M27" s="41"/>
      <c r="N27" s="45">
        <f>SUM(E27:M27)</f>
        <v>37000</v>
      </c>
    </row>
    <row r="28" spans="1:14" ht="21" x14ac:dyDescent="0.35">
      <c r="A28" s="38">
        <v>18</v>
      </c>
      <c r="B28" s="39">
        <v>1600700033</v>
      </c>
      <c r="C28" s="40" t="s">
        <v>36</v>
      </c>
      <c r="D28" s="38" t="s">
        <v>58</v>
      </c>
      <c r="E28" s="41"/>
      <c r="F28" s="41"/>
      <c r="G28" s="41"/>
      <c r="H28" s="41">
        <v>344500</v>
      </c>
      <c r="I28" s="41">
        <v>5600</v>
      </c>
      <c r="J28" s="41">
        <v>2800</v>
      </c>
      <c r="K28" s="41">
        <v>2700</v>
      </c>
      <c r="L28" s="41"/>
      <c r="M28" s="41"/>
      <c r="N28" s="45">
        <f>SUM(E28:M28)</f>
        <v>355600</v>
      </c>
    </row>
    <row r="29" spans="1:14" ht="21" x14ac:dyDescent="0.35">
      <c r="A29" s="38">
        <v>19</v>
      </c>
      <c r="B29" s="39">
        <v>1600700034</v>
      </c>
      <c r="C29" s="40" t="s">
        <v>36</v>
      </c>
      <c r="D29" s="46" t="s">
        <v>59</v>
      </c>
      <c r="E29" s="47"/>
      <c r="F29" s="47"/>
      <c r="G29" s="47"/>
      <c r="H29" s="47"/>
      <c r="I29" s="47">
        <v>7000</v>
      </c>
      <c r="J29" s="47">
        <v>7700</v>
      </c>
      <c r="K29" s="47">
        <v>13700</v>
      </c>
      <c r="L29" s="47"/>
      <c r="M29" s="47"/>
      <c r="N29" s="45">
        <f>SUM(E29:M29)</f>
        <v>28400</v>
      </c>
    </row>
    <row r="30" spans="1:14" ht="21" x14ac:dyDescent="0.35">
      <c r="A30" s="38">
        <v>20</v>
      </c>
      <c r="B30" s="39">
        <v>1600700035</v>
      </c>
      <c r="C30" s="40" t="s">
        <v>36</v>
      </c>
      <c r="D30" s="38" t="s">
        <v>60</v>
      </c>
      <c r="E30" s="41">
        <v>4277100</v>
      </c>
      <c r="F30" s="41"/>
      <c r="G30" s="41"/>
      <c r="H30" s="41">
        <v>174200</v>
      </c>
      <c r="I30" s="41">
        <v>7100</v>
      </c>
      <c r="J30" s="41">
        <v>3800</v>
      </c>
      <c r="K30" s="41">
        <v>3900</v>
      </c>
      <c r="L30" s="41"/>
      <c r="M30" s="41"/>
      <c r="N30" s="45">
        <f>SUM(E30:M30)</f>
        <v>4466100</v>
      </c>
    </row>
    <row r="31" spans="1:14" ht="21" x14ac:dyDescent="0.35">
      <c r="A31" s="38">
        <v>21</v>
      </c>
      <c r="B31" s="39">
        <v>1600700036</v>
      </c>
      <c r="C31" s="40" t="s">
        <v>36</v>
      </c>
      <c r="D31" s="38" t="s">
        <v>61</v>
      </c>
      <c r="E31" s="41">
        <v>5988100</v>
      </c>
      <c r="F31" s="41"/>
      <c r="G31" s="41"/>
      <c r="H31" s="41">
        <v>735700</v>
      </c>
      <c r="I31" s="41">
        <v>18400</v>
      </c>
      <c r="J31" s="41">
        <v>5000</v>
      </c>
      <c r="K31" s="41"/>
      <c r="L31" s="41"/>
      <c r="M31" s="41"/>
      <c r="N31" s="45">
        <f>SUM(E31:M31)</f>
        <v>6747200</v>
      </c>
    </row>
    <row r="32" spans="1:14" ht="21" x14ac:dyDescent="0.35">
      <c r="A32" s="38">
        <v>22</v>
      </c>
      <c r="B32" s="39">
        <v>1600700037</v>
      </c>
      <c r="C32" s="40" t="s">
        <v>36</v>
      </c>
      <c r="D32" s="38" t="s">
        <v>62</v>
      </c>
      <c r="E32" s="41"/>
      <c r="F32" s="41"/>
      <c r="G32" s="41"/>
      <c r="H32" s="41"/>
      <c r="I32" s="41">
        <v>9400</v>
      </c>
      <c r="J32" s="41">
        <v>5200</v>
      </c>
      <c r="K32" s="41"/>
      <c r="L32" s="41"/>
      <c r="M32" s="41"/>
      <c r="N32" s="45">
        <f>SUM(E32:M32)</f>
        <v>14600</v>
      </c>
    </row>
    <row r="33" spans="1:14" ht="21" x14ac:dyDescent="0.35">
      <c r="A33" s="38">
        <v>23</v>
      </c>
      <c r="B33" s="39">
        <v>1600700038</v>
      </c>
      <c r="C33" s="40" t="s">
        <v>36</v>
      </c>
      <c r="D33" s="38" t="s">
        <v>63</v>
      </c>
      <c r="E33" s="41"/>
      <c r="F33" s="41"/>
      <c r="G33" s="41"/>
      <c r="H33" s="41"/>
      <c r="I33" s="41"/>
      <c r="J33" s="41">
        <v>7600</v>
      </c>
      <c r="K33" s="41"/>
      <c r="L33" s="41"/>
      <c r="M33" s="41"/>
      <c r="N33" s="45">
        <f>SUM(E33:M33)</f>
        <v>7600</v>
      </c>
    </row>
    <row r="34" spans="1:14" ht="21" x14ac:dyDescent="0.35">
      <c r="A34" s="38">
        <v>24</v>
      </c>
      <c r="B34" s="48">
        <v>1600700039</v>
      </c>
      <c r="C34" s="40" t="s">
        <v>36</v>
      </c>
      <c r="D34" s="38" t="s">
        <v>64</v>
      </c>
      <c r="E34" s="41"/>
      <c r="F34" s="41"/>
      <c r="G34" s="41"/>
      <c r="H34" s="41"/>
      <c r="I34" s="41">
        <v>7000</v>
      </c>
      <c r="J34" s="41">
        <v>3600</v>
      </c>
      <c r="K34" s="41"/>
      <c r="L34" s="41"/>
      <c r="M34" s="41"/>
      <c r="N34" s="45">
        <f>SUM(E34:M34)</f>
        <v>10600</v>
      </c>
    </row>
    <row r="35" spans="1:14" ht="21" x14ac:dyDescent="0.35">
      <c r="A35" s="38">
        <v>25</v>
      </c>
      <c r="B35" s="39">
        <v>1600700040</v>
      </c>
      <c r="C35" s="40" t="s">
        <v>36</v>
      </c>
      <c r="D35" s="38" t="s">
        <v>65</v>
      </c>
      <c r="E35" s="41">
        <v>8611</v>
      </c>
      <c r="F35" s="41"/>
      <c r="G35" s="41"/>
      <c r="H35" s="41"/>
      <c r="I35" s="41">
        <v>7900</v>
      </c>
      <c r="J35" s="41">
        <v>7000</v>
      </c>
      <c r="K35" s="41">
        <v>1700</v>
      </c>
      <c r="L35" s="41"/>
      <c r="M35" s="41"/>
      <c r="N35" s="45">
        <f>SUM(E35:M35)</f>
        <v>25211</v>
      </c>
    </row>
    <row r="36" spans="1:14" ht="21" x14ac:dyDescent="0.35">
      <c r="A36" s="38">
        <v>26</v>
      </c>
      <c r="B36" s="48">
        <v>1600700041</v>
      </c>
      <c r="C36" s="40" t="s">
        <v>36</v>
      </c>
      <c r="D36" s="38" t="s">
        <v>66</v>
      </c>
      <c r="E36" s="41"/>
      <c r="F36" s="41"/>
      <c r="G36" s="41"/>
      <c r="H36" s="41">
        <v>24200</v>
      </c>
      <c r="I36" s="41">
        <v>11200</v>
      </c>
      <c r="J36" s="41">
        <v>4000</v>
      </c>
      <c r="K36" s="41">
        <v>9700</v>
      </c>
      <c r="L36" s="41"/>
      <c r="M36" s="41"/>
      <c r="N36" s="45">
        <f>SUM(E36:M36)</f>
        <v>49100</v>
      </c>
    </row>
    <row r="37" spans="1:14" ht="21" x14ac:dyDescent="0.35">
      <c r="A37" s="38">
        <v>27</v>
      </c>
      <c r="B37" s="48">
        <v>1600700042</v>
      </c>
      <c r="C37" s="40" t="s">
        <v>36</v>
      </c>
      <c r="D37" s="38" t="s">
        <v>67</v>
      </c>
      <c r="E37" s="41">
        <v>6245600</v>
      </c>
      <c r="F37" s="41">
        <v>13286.19</v>
      </c>
      <c r="G37" s="41"/>
      <c r="H37" s="41"/>
      <c r="I37" s="41">
        <v>15000</v>
      </c>
      <c r="J37" s="41">
        <v>6400</v>
      </c>
      <c r="K37" s="41"/>
      <c r="L37" s="41">
        <v>88000</v>
      </c>
      <c r="M37" s="41"/>
      <c r="N37" s="45">
        <f>SUM(E37:M37)</f>
        <v>6368286.1900000004</v>
      </c>
    </row>
    <row r="38" spans="1:14" ht="21" x14ac:dyDescent="0.35">
      <c r="A38" s="38">
        <v>28</v>
      </c>
      <c r="B38" s="39">
        <v>1600700043</v>
      </c>
      <c r="C38" s="40" t="s">
        <v>36</v>
      </c>
      <c r="D38" s="38" t="s">
        <v>68</v>
      </c>
      <c r="E38" s="41"/>
      <c r="F38" s="41"/>
      <c r="G38" s="41"/>
      <c r="H38" s="41">
        <v>540300</v>
      </c>
      <c r="I38" s="41">
        <v>13400</v>
      </c>
      <c r="J38" s="41">
        <v>7600</v>
      </c>
      <c r="K38" s="41"/>
      <c r="L38" s="41">
        <v>88000</v>
      </c>
      <c r="M38" s="41"/>
      <c r="N38" s="45">
        <f>SUM(E38:M38)</f>
        <v>649300</v>
      </c>
    </row>
    <row r="39" spans="1:14" ht="21" x14ac:dyDescent="0.35">
      <c r="A39" s="38">
        <v>29</v>
      </c>
      <c r="B39" s="39">
        <v>1600700044</v>
      </c>
      <c r="C39" s="40" t="s">
        <v>36</v>
      </c>
      <c r="D39" s="38" t="s">
        <v>69</v>
      </c>
      <c r="E39" s="41">
        <v>2962800</v>
      </c>
      <c r="F39" s="41"/>
      <c r="G39" s="41"/>
      <c r="H39" s="41"/>
      <c r="I39" s="41"/>
      <c r="J39" s="41">
        <v>5000</v>
      </c>
      <c r="K39" s="41">
        <v>900</v>
      </c>
      <c r="L39" s="41"/>
      <c r="M39" s="41"/>
      <c r="N39" s="45">
        <f>SUM(E39:M39)</f>
        <v>2968700</v>
      </c>
    </row>
    <row r="40" spans="1:14" ht="21" x14ac:dyDescent="0.35">
      <c r="A40" s="38">
        <v>30</v>
      </c>
      <c r="B40" s="39">
        <v>1600700045</v>
      </c>
      <c r="C40" s="40" t="s">
        <v>36</v>
      </c>
      <c r="D40" s="38" t="s">
        <v>70</v>
      </c>
      <c r="E40" s="49">
        <v>3051500</v>
      </c>
      <c r="F40" s="49"/>
      <c r="G40" s="49"/>
      <c r="H40" s="49"/>
      <c r="I40" s="49">
        <v>10000</v>
      </c>
      <c r="J40" s="49">
        <v>6000</v>
      </c>
      <c r="K40" s="49"/>
      <c r="L40" s="49"/>
      <c r="M40" s="49"/>
      <c r="N40" s="45">
        <f>SUM(E40:M40)</f>
        <v>3067500</v>
      </c>
    </row>
    <row r="41" spans="1:14" ht="21" x14ac:dyDescent="0.35">
      <c r="A41" s="38">
        <v>31</v>
      </c>
      <c r="B41" s="39">
        <v>1600700046</v>
      </c>
      <c r="C41" s="40" t="s">
        <v>36</v>
      </c>
      <c r="D41" s="38" t="s">
        <v>71</v>
      </c>
      <c r="E41" s="41"/>
      <c r="F41" s="41"/>
      <c r="G41" s="41"/>
      <c r="H41" s="41"/>
      <c r="I41" s="41">
        <v>5400</v>
      </c>
      <c r="J41" s="41">
        <v>12600</v>
      </c>
      <c r="K41" s="41">
        <v>5200</v>
      </c>
      <c r="L41" s="41"/>
      <c r="M41" s="41"/>
      <c r="N41" s="45">
        <f>SUM(E41:M41)</f>
        <v>23200</v>
      </c>
    </row>
    <row r="42" spans="1:14" ht="21" x14ac:dyDescent="0.35">
      <c r="A42" s="38">
        <v>32</v>
      </c>
      <c r="B42" s="39">
        <v>1600700047</v>
      </c>
      <c r="C42" s="40" t="s">
        <v>36</v>
      </c>
      <c r="D42" s="38" t="s">
        <v>72</v>
      </c>
      <c r="E42" s="41"/>
      <c r="F42" s="41"/>
      <c r="G42" s="41"/>
      <c r="H42" s="41"/>
      <c r="I42" s="41">
        <v>7800</v>
      </c>
      <c r="J42" s="41">
        <v>6200</v>
      </c>
      <c r="K42" s="41"/>
      <c r="L42" s="41"/>
      <c r="M42" s="41"/>
      <c r="N42" s="45">
        <f>SUM(E42:M42)</f>
        <v>14000</v>
      </c>
    </row>
    <row r="43" spans="1:14" ht="21" x14ac:dyDescent="0.35">
      <c r="A43" s="38">
        <v>33</v>
      </c>
      <c r="B43" s="39">
        <v>1600700048</v>
      </c>
      <c r="C43" s="40" t="s">
        <v>36</v>
      </c>
      <c r="D43" s="38" t="s">
        <v>73</v>
      </c>
      <c r="E43" s="41">
        <v>4554200</v>
      </c>
      <c r="F43" s="41"/>
      <c r="G43" s="41"/>
      <c r="H43" s="41"/>
      <c r="I43" s="41">
        <v>5100</v>
      </c>
      <c r="J43" s="41">
        <v>7500</v>
      </c>
      <c r="K43" s="41">
        <v>2800</v>
      </c>
      <c r="L43" s="41"/>
      <c r="M43" s="41"/>
      <c r="N43" s="45">
        <f>SUM(E43:M43)</f>
        <v>4569600</v>
      </c>
    </row>
    <row r="44" spans="1:14" ht="21" x14ac:dyDescent="0.35">
      <c r="A44" s="38">
        <v>34</v>
      </c>
      <c r="B44" s="39">
        <v>1600700049</v>
      </c>
      <c r="C44" s="40" t="s">
        <v>36</v>
      </c>
      <c r="D44" s="38" t="s">
        <v>74</v>
      </c>
      <c r="E44" s="41">
        <v>5156100</v>
      </c>
      <c r="F44" s="41"/>
      <c r="G44" s="41"/>
      <c r="H44" s="41"/>
      <c r="I44" s="41">
        <v>8500</v>
      </c>
      <c r="J44" s="41">
        <v>9800</v>
      </c>
      <c r="K44" s="41">
        <v>3500</v>
      </c>
      <c r="L44" s="41"/>
      <c r="M44" s="41"/>
      <c r="N44" s="45">
        <f>SUM(E44:M44)</f>
        <v>5177900</v>
      </c>
    </row>
    <row r="45" spans="1:14" ht="21" x14ac:dyDescent="0.35">
      <c r="A45" s="38">
        <v>35</v>
      </c>
      <c r="B45" s="48">
        <v>1600700050</v>
      </c>
      <c r="C45" s="40" t="s">
        <v>36</v>
      </c>
      <c r="D45" s="38" t="s">
        <v>75</v>
      </c>
      <c r="E45" s="41"/>
      <c r="F45" s="41">
        <v>39193.03</v>
      </c>
      <c r="G45" s="41"/>
      <c r="H45" s="41"/>
      <c r="I45" s="41"/>
      <c r="J45" s="41"/>
      <c r="K45" s="41"/>
      <c r="L45" s="41"/>
      <c r="M45" s="41"/>
      <c r="N45" s="45">
        <f>SUM(E45:M45)</f>
        <v>39193.03</v>
      </c>
    </row>
    <row r="46" spans="1:14" ht="21" x14ac:dyDescent="0.35">
      <c r="A46" s="38">
        <v>36</v>
      </c>
      <c r="B46" s="39">
        <v>1600700052</v>
      </c>
      <c r="C46" s="40" t="s">
        <v>43</v>
      </c>
      <c r="D46" s="46" t="s">
        <v>50</v>
      </c>
      <c r="E46" s="47">
        <v>2622800</v>
      </c>
      <c r="F46" s="47"/>
      <c r="G46" s="47"/>
      <c r="H46" s="47"/>
      <c r="I46" s="47">
        <v>3100</v>
      </c>
      <c r="J46" s="47"/>
      <c r="K46" s="47">
        <v>2700</v>
      </c>
      <c r="L46" s="47"/>
      <c r="M46" s="47"/>
      <c r="N46" s="45">
        <f>SUM(E46:M46)</f>
        <v>2628600</v>
      </c>
    </row>
    <row r="47" spans="1:14" ht="21" x14ac:dyDescent="0.35">
      <c r="A47" s="38">
        <v>37</v>
      </c>
      <c r="B47" s="39">
        <v>1600700053</v>
      </c>
      <c r="C47" s="40" t="s">
        <v>45</v>
      </c>
      <c r="D47" s="38" t="s">
        <v>58</v>
      </c>
      <c r="E47" s="41"/>
      <c r="F47" s="41"/>
      <c r="G47" s="41"/>
      <c r="H47" s="41">
        <v>276</v>
      </c>
      <c r="I47" s="41">
        <v>1900</v>
      </c>
      <c r="J47" s="41">
        <v>8400</v>
      </c>
      <c r="K47" s="41">
        <v>2500</v>
      </c>
      <c r="L47" s="41"/>
      <c r="M47" s="41"/>
      <c r="N47" s="45">
        <f>SUM(E47:M47)</f>
        <v>13076</v>
      </c>
    </row>
    <row r="48" spans="1:14" ht="21" x14ac:dyDescent="0.35">
      <c r="A48" s="38">
        <v>38</v>
      </c>
      <c r="B48" s="39">
        <v>1600700054</v>
      </c>
      <c r="C48" s="40" t="s">
        <v>43</v>
      </c>
      <c r="D48" s="38" t="s">
        <v>76</v>
      </c>
      <c r="E48" s="41">
        <v>8060800</v>
      </c>
      <c r="F48" s="41"/>
      <c r="G48" s="41"/>
      <c r="H48" s="41"/>
      <c r="I48" s="41">
        <v>10500</v>
      </c>
      <c r="J48" s="41">
        <v>6200</v>
      </c>
      <c r="K48" s="41"/>
      <c r="L48" s="41"/>
      <c r="M48" s="41"/>
      <c r="N48" s="45">
        <f>SUM(E48:M48)</f>
        <v>8077500</v>
      </c>
    </row>
    <row r="49" spans="1:14" ht="21" x14ac:dyDescent="0.35">
      <c r="A49" s="38">
        <v>39</v>
      </c>
      <c r="B49" s="39">
        <v>1600700055</v>
      </c>
      <c r="C49" s="40" t="s">
        <v>43</v>
      </c>
      <c r="D49" s="38" t="s">
        <v>63</v>
      </c>
      <c r="E49" s="41">
        <v>1193400</v>
      </c>
      <c r="F49" s="41"/>
      <c r="G49" s="41"/>
      <c r="H49" s="41">
        <v>17200</v>
      </c>
      <c r="I49" s="41">
        <v>4000</v>
      </c>
      <c r="J49" s="41">
        <v>4600</v>
      </c>
      <c r="K49" s="41">
        <v>1300</v>
      </c>
      <c r="L49" s="41"/>
      <c r="M49" s="41"/>
      <c r="N49" s="45">
        <f>SUM(E49:M49)</f>
        <v>1220500</v>
      </c>
    </row>
    <row r="50" spans="1:14" ht="21" x14ac:dyDescent="0.35">
      <c r="A50" s="38">
        <v>40</v>
      </c>
      <c r="B50" s="39">
        <v>1600700056</v>
      </c>
      <c r="C50" s="40" t="s">
        <v>43</v>
      </c>
      <c r="D50" s="38" t="s">
        <v>77</v>
      </c>
      <c r="E50" s="41">
        <v>379600</v>
      </c>
      <c r="F50" s="41"/>
      <c r="G50" s="41"/>
      <c r="H50" s="41"/>
      <c r="I50" s="41">
        <v>17200</v>
      </c>
      <c r="J50" s="41">
        <v>6600</v>
      </c>
      <c r="K50" s="41">
        <v>9700</v>
      </c>
      <c r="L50" s="41"/>
      <c r="M50" s="41"/>
      <c r="N50" s="45">
        <f>SUM(E50:M50)</f>
        <v>413100</v>
      </c>
    </row>
    <row r="51" spans="1:14" ht="21" x14ac:dyDescent="0.35">
      <c r="A51" s="38">
        <v>41</v>
      </c>
      <c r="B51" s="39">
        <v>1600700057</v>
      </c>
      <c r="C51" s="40" t="s">
        <v>43</v>
      </c>
      <c r="D51" s="38" t="s">
        <v>70</v>
      </c>
      <c r="E51" s="41">
        <v>3515700</v>
      </c>
      <c r="F51" s="41"/>
      <c r="G51" s="41"/>
      <c r="H51" s="41"/>
      <c r="I51" s="41">
        <v>3300</v>
      </c>
      <c r="J51" s="41">
        <v>2400</v>
      </c>
      <c r="K51" s="41">
        <v>1300</v>
      </c>
      <c r="L51" s="41">
        <v>88000</v>
      </c>
      <c r="M51" s="41"/>
      <c r="N51" s="45">
        <f>SUM(E51:M51)</f>
        <v>3610700</v>
      </c>
    </row>
    <row r="52" spans="1:14" ht="21" x14ac:dyDescent="0.35">
      <c r="A52" s="38">
        <v>42</v>
      </c>
      <c r="B52" s="48">
        <v>1600700058</v>
      </c>
      <c r="C52" s="40" t="s">
        <v>43</v>
      </c>
      <c r="D52" s="46" t="s">
        <v>71</v>
      </c>
      <c r="E52" s="47">
        <v>4577500</v>
      </c>
      <c r="F52" s="47"/>
      <c r="G52" s="47"/>
      <c r="H52" s="47"/>
      <c r="I52" s="47">
        <v>5000</v>
      </c>
      <c r="J52" s="47">
        <v>4400</v>
      </c>
      <c r="K52" s="47">
        <v>7400</v>
      </c>
      <c r="L52" s="47"/>
      <c r="M52" s="47"/>
      <c r="N52" s="45">
        <f>SUM(E52:M52)</f>
        <v>4594300</v>
      </c>
    </row>
    <row r="53" spans="1:14" ht="21" x14ac:dyDescent="0.35">
      <c r="A53" s="38">
        <v>43</v>
      </c>
      <c r="B53" s="39">
        <v>1600700059</v>
      </c>
      <c r="C53" s="40" t="s">
        <v>46</v>
      </c>
      <c r="D53" s="38" t="s">
        <v>78</v>
      </c>
      <c r="E53" s="41">
        <v>6124100</v>
      </c>
      <c r="F53" s="41"/>
      <c r="G53" s="41"/>
      <c r="H53" s="41">
        <v>61936</v>
      </c>
      <c r="I53" s="41">
        <v>9800</v>
      </c>
      <c r="J53" s="41">
        <v>12000</v>
      </c>
      <c r="K53" s="41"/>
      <c r="L53" s="41">
        <v>88000</v>
      </c>
      <c r="M53" s="41"/>
      <c r="N53" s="45">
        <f>SUM(E53:M53)</f>
        <v>6295836</v>
      </c>
    </row>
    <row r="54" spans="1:14" ht="21" x14ac:dyDescent="0.35">
      <c r="A54" s="38">
        <v>44</v>
      </c>
      <c r="B54" s="39">
        <v>1600700061</v>
      </c>
      <c r="C54" s="50" t="s">
        <v>79</v>
      </c>
      <c r="D54" s="38" t="s">
        <v>80</v>
      </c>
      <c r="E54" s="51">
        <v>686700</v>
      </c>
      <c r="F54" s="51"/>
      <c r="G54" s="52">
        <v>158900</v>
      </c>
      <c r="H54" s="52"/>
      <c r="I54" s="52"/>
      <c r="J54" s="52"/>
      <c r="K54" s="52"/>
      <c r="L54" s="52"/>
      <c r="M54" s="52"/>
      <c r="N54" s="45">
        <f>SUM(E54:M54)</f>
        <v>845600</v>
      </c>
    </row>
    <row r="55" spans="1:14" ht="21" x14ac:dyDescent="0.35">
      <c r="A55" s="38">
        <v>45</v>
      </c>
      <c r="B55" s="48">
        <v>1600700062</v>
      </c>
      <c r="C55" s="40" t="s">
        <v>79</v>
      </c>
      <c r="D55" s="38" t="s">
        <v>81</v>
      </c>
      <c r="E55" s="41">
        <v>315100</v>
      </c>
      <c r="F55" s="41"/>
      <c r="G55" s="41"/>
      <c r="H55" s="41"/>
      <c r="I55" s="41"/>
      <c r="J55" s="41"/>
      <c r="K55" s="41"/>
      <c r="L55" s="41">
        <v>88000</v>
      </c>
      <c r="M55" s="41"/>
      <c r="N55" s="45">
        <f>SUM(E55:M55)</f>
        <v>403100</v>
      </c>
    </row>
    <row r="56" spans="1:14" ht="21" x14ac:dyDescent="0.35">
      <c r="A56" s="38">
        <v>46</v>
      </c>
      <c r="B56" s="39">
        <v>1600700063</v>
      </c>
      <c r="C56" s="40" t="s">
        <v>79</v>
      </c>
      <c r="D56" s="38" t="s">
        <v>82</v>
      </c>
      <c r="E56" s="41">
        <v>366900</v>
      </c>
      <c r="F56" s="41"/>
      <c r="G56" s="41">
        <v>171800</v>
      </c>
      <c r="H56" s="41"/>
      <c r="I56" s="41"/>
      <c r="J56" s="41"/>
      <c r="K56" s="41"/>
      <c r="L56" s="41"/>
      <c r="M56" s="41"/>
      <c r="N56" s="45">
        <f>SUM(E56:M56)</f>
        <v>538700</v>
      </c>
    </row>
    <row r="57" spans="1:14" ht="21" x14ac:dyDescent="0.35">
      <c r="A57" s="38">
        <v>47</v>
      </c>
      <c r="B57" s="39">
        <v>1600700064</v>
      </c>
      <c r="C57" s="40" t="s">
        <v>79</v>
      </c>
      <c r="D57" s="38" t="s">
        <v>83</v>
      </c>
      <c r="E57" s="41">
        <v>332400</v>
      </c>
      <c r="F57" s="41"/>
      <c r="G57" s="41">
        <v>197600</v>
      </c>
      <c r="H57" s="41">
        <v>6400</v>
      </c>
      <c r="I57" s="41">
        <v>3000</v>
      </c>
      <c r="J57" s="41">
        <v>1000</v>
      </c>
      <c r="K57" s="41">
        <v>3000</v>
      </c>
      <c r="L57" s="41">
        <v>88000</v>
      </c>
      <c r="M57" s="41"/>
      <c r="N57" s="45">
        <f>SUM(E57:M57)</f>
        <v>631400</v>
      </c>
    </row>
    <row r="58" spans="1:14" ht="21" x14ac:dyDescent="0.35">
      <c r="A58" s="38">
        <v>48</v>
      </c>
      <c r="B58" s="39">
        <v>1600700065</v>
      </c>
      <c r="C58" s="40" t="s">
        <v>79</v>
      </c>
      <c r="D58" s="38" t="s">
        <v>84</v>
      </c>
      <c r="E58" s="41">
        <v>401500</v>
      </c>
      <c r="F58" s="41"/>
      <c r="G58" s="41">
        <v>179200</v>
      </c>
      <c r="H58" s="41">
        <v>228200</v>
      </c>
      <c r="I58" s="41">
        <v>3600</v>
      </c>
      <c r="J58" s="41">
        <v>2200</v>
      </c>
      <c r="K58" s="41"/>
      <c r="L58" s="41"/>
      <c r="M58" s="41"/>
      <c r="N58" s="45">
        <f>SUM(E58:M58)</f>
        <v>814700</v>
      </c>
    </row>
    <row r="59" spans="1:14" ht="21" hidden="1" x14ac:dyDescent="0.35">
      <c r="A59" s="38">
        <v>46</v>
      </c>
      <c r="B59" s="39">
        <v>1600700066</v>
      </c>
      <c r="C59" s="40" t="s">
        <v>85</v>
      </c>
      <c r="D59" s="38" t="s">
        <v>44</v>
      </c>
      <c r="E59" s="41"/>
      <c r="F59" s="41"/>
      <c r="G59" s="41"/>
      <c r="H59" s="41"/>
      <c r="I59" s="41"/>
      <c r="J59" s="41"/>
      <c r="K59" s="41"/>
      <c r="L59" s="41"/>
      <c r="M59" s="41"/>
      <c r="N59" s="45">
        <f>SUM(E59:M59)</f>
        <v>0</v>
      </c>
    </row>
    <row r="60" spans="1:14" ht="21" x14ac:dyDescent="0.35">
      <c r="A60" s="38">
        <v>49</v>
      </c>
      <c r="B60" s="39">
        <v>1600700068</v>
      </c>
      <c r="C60" s="40" t="s">
        <v>85</v>
      </c>
      <c r="D60" s="38" t="s">
        <v>59</v>
      </c>
      <c r="E60" s="41">
        <v>2602700</v>
      </c>
      <c r="F60" s="41"/>
      <c r="G60" s="41"/>
      <c r="H60" s="41"/>
      <c r="I60" s="41">
        <v>4200</v>
      </c>
      <c r="J60" s="41">
        <v>1900</v>
      </c>
      <c r="K60" s="41">
        <v>10400</v>
      </c>
      <c r="L60" s="41"/>
      <c r="M60" s="41"/>
      <c r="N60" s="45">
        <f>SUM(E60:M60)</f>
        <v>2619200</v>
      </c>
    </row>
    <row r="61" spans="1:14" ht="21" x14ac:dyDescent="0.35">
      <c r="A61" s="38">
        <v>50</v>
      </c>
      <c r="B61" s="39">
        <v>1600700069</v>
      </c>
      <c r="C61" s="40" t="s">
        <v>85</v>
      </c>
      <c r="D61" s="38" t="s">
        <v>63</v>
      </c>
      <c r="E61" s="41">
        <v>1182800</v>
      </c>
      <c r="F61" s="41"/>
      <c r="G61" s="41"/>
      <c r="H61" s="41"/>
      <c r="I61" s="41">
        <v>5800</v>
      </c>
      <c r="J61" s="41">
        <v>2200</v>
      </c>
      <c r="K61" s="41"/>
      <c r="L61" s="41"/>
      <c r="M61" s="41"/>
      <c r="N61" s="45">
        <f>SUM(E61:M61)</f>
        <v>1190800</v>
      </c>
    </row>
    <row r="62" spans="1:14" ht="21" x14ac:dyDescent="0.35">
      <c r="A62" s="38">
        <v>51</v>
      </c>
      <c r="B62" s="39" t="s">
        <v>86</v>
      </c>
      <c r="C62" s="40" t="s">
        <v>45</v>
      </c>
      <c r="D62" s="46" t="s">
        <v>54</v>
      </c>
      <c r="E62" s="47">
        <v>2680600</v>
      </c>
      <c r="F62" s="47"/>
      <c r="G62" s="47"/>
      <c r="H62" s="47"/>
      <c r="I62" s="47"/>
      <c r="J62" s="47">
        <v>2600</v>
      </c>
      <c r="K62" s="47"/>
      <c r="L62" s="47"/>
      <c r="M62" s="47"/>
      <c r="N62" s="45">
        <f>SUM(E62:M62)</f>
        <v>2683200</v>
      </c>
    </row>
    <row r="63" spans="1:14" ht="21" x14ac:dyDescent="0.35">
      <c r="A63" s="38">
        <v>52</v>
      </c>
      <c r="B63" s="39">
        <v>1600700071</v>
      </c>
      <c r="C63" s="40" t="s">
        <v>45</v>
      </c>
      <c r="D63" s="38" t="s">
        <v>56</v>
      </c>
      <c r="E63" s="41">
        <v>2738700</v>
      </c>
      <c r="F63" s="41"/>
      <c r="G63" s="41"/>
      <c r="H63" s="41"/>
      <c r="I63" s="41">
        <v>6700</v>
      </c>
      <c r="J63" s="41">
        <v>15800</v>
      </c>
      <c r="K63" s="41">
        <v>2600</v>
      </c>
      <c r="L63" s="41"/>
      <c r="M63" s="41"/>
      <c r="N63" s="45">
        <f>SUM(E63:M63)</f>
        <v>2763800</v>
      </c>
    </row>
    <row r="64" spans="1:14" ht="21" x14ac:dyDescent="0.35">
      <c r="A64" s="38">
        <v>53</v>
      </c>
      <c r="B64" s="48">
        <v>1600700072</v>
      </c>
      <c r="C64" s="40" t="s">
        <v>45</v>
      </c>
      <c r="D64" s="46" t="s">
        <v>71</v>
      </c>
      <c r="E64" s="47">
        <v>1307400</v>
      </c>
      <c r="F64" s="47"/>
      <c r="G64" s="47"/>
      <c r="H64" s="47"/>
      <c r="I64" s="47">
        <v>5400</v>
      </c>
      <c r="J64" s="47">
        <v>3200</v>
      </c>
      <c r="K64" s="47">
        <v>1700</v>
      </c>
      <c r="L64" s="47"/>
      <c r="M64" s="47"/>
      <c r="N64" s="45">
        <f>SUM(E64:M64)</f>
        <v>1317700</v>
      </c>
    </row>
    <row r="65" spans="1:14" ht="21" x14ac:dyDescent="0.35">
      <c r="A65" s="38">
        <v>54</v>
      </c>
      <c r="B65" s="39">
        <v>1600700074</v>
      </c>
      <c r="C65" s="40" t="s">
        <v>87</v>
      </c>
      <c r="D65" s="38" t="s">
        <v>88</v>
      </c>
      <c r="E65" s="41">
        <v>27400</v>
      </c>
      <c r="F65" s="41"/>
      <c r="G65" s="41">
        <v>92400</v>
      </c>
      <c r="H65" s="41">
        <v>22300</v>
      </c>
      <c r="I65" s="41">
        <v>6000</v>
      </c>
      <c r="J65" s="41">
        <v>1200</v>
      </c>
      <c r="K65" s="41">
        <v>1300</v>
      </c>
      <c r="L65" s="41"/>
      <c r="M65" s="41"/>
      <c r="N65" s="45">
        <f>SUM(E65:M65)</f>
        <v>150600</v>
      </c>
    </row>
    <row r="66" spans="1:14" ht="21" x14ac:dyDescent="0.35">
      <c r="A66" s="38">
        <v>55</v>
      </c>
      <c r="B66" s="39">
        <v>1600700075</v>
      </c>
      <c r="C66" s="40" t="s">
        <v>87</v>
      </c>
      <c r="D66" s="53" t="s">
        <v>89</v>
      </c>
      <c r="E66" s="54">
        <v>209500</v>
      </c>
      <c r="F66" s="54"/>
      <c r="G66" s="54">
        <v>315600</v>
      </c>
      <c r="H66" s="54">
        <v>243100</v>
      </c>
      <c r="I66" s="54"/>
      <c r="J66" s="54">
        <v>4400</v>
      </c>
      <c r="K66" s="54">
        <v>800</v>
      </c>
      <c r="L66" s="54"/>
      <c r="M66" s="54"/>
      <c r="N66" s="45">
        <f>SUM(E66:M66)</f>
        <v>773400</v>
      </c>
    </row>
    <row r="67" spans="1:14" ht="21" x14ac:dyDescent="0.35">
      <c r="A67" s="38">
        <v>56</v>
      </c>
      <c r="B67" s="39">
        <v>1600700076</v>
      </c>
      <c r="C67" s="40" t="s">
        <v>36</v>
      </c>
      <c r="D67" s="38" t="s">
        <v>90</v>
      </c>
      <c r="E67" s="41"/>
      <c r="F67" s="41"/>
      <c r="G67" s="41"/>
      <c r="H67" s="41"/>
      <c r="I67" s="41">
        <v>16200</v>
      </c>
      <c r="J67" s="41">
        <v>9500</v>
      </c>
      <c r="K67" s="41"/>
      <c r="L67" s="41"/>
      <c r="M67" s="41"/>
      <c r="N67" s="45">
        <f>SUM(E67:M67)</f>
        <v>25700</v>
      </c>
    </row>
    <row r="68" spans="1:14" ht="21" x14ac:dyDescent="0.35">
      <c r="A68" s="38">
        <v>57</v>
      </c>
      <c r="B68" s="39">
        <v>1600700077</v>
      </c>
      <c r="C68" s="40" t="s">
        <v>91</v>
      </c>
      <c r="D68" s="38" t="s">
        <v>92</v>
      </c>
      <c r="E68" s="41">
        <v>2900000</v>
      </c>
      <c r="F68" s="41"/>
      <c r="G68" s="41"/>
      <c r="H68" s="41"/>
      <c r="I68" s="41">
        <v>4900</v>
      </c>
      <c r="J68" s="41"/>
      <c r="K68" s="41">
        <v>9900</v>
      </c>
      <c r="L68" s="41">
        <v>88000</v>
      </c>
      <c r="M68" s="41"/>
      <c r="N68" s="45">
        <f>SUM(E68:M68)</f>
        <v>3002800</v>
      </c>
    </row>
    <row r="69" spans="1:14" ht="21" hidden="1" x14ac:dyDescent="0.35">
      <c r="A69" s="38">
        <v>55</v>
      </c>
      <c r="B69" s="39">
        <v>1600700078</v>
      </c>
      <c r="C69" s="40" t="s">
        <v>91</v>
      </c>
      <c r="D69" s="38" t="s">
        <v>93</v>
      </c>
      <c r="E69" s="41"/>
      <c r="F69" s="41"/>
      <c r="G69" s="41"/>
      <c r="H69" s="41"/>
      <c r="I69" s="41"/>
      <c r="J69" s="41"/>
      <c r="K69" s="41"/>
      <c r="L69" s="41"/>
      <c r="M69" s="41"/>
      <c r="N69" s="45">
        <f>SUM(E69:M69)</f>
        <v>0</v>
      </c>
    </row>
    <row r="70" spans="1:14" ht="21" x14ac:dyDescent="0.35">
      <c r="A70" s="38">
        <v>58</v>
      </c>
      <c r="B70" s="39">
        <v>1600700079</v>
      </c>
      <c r="C70" s="40" t="s">
        <v>91</v>
      </c>
      <c r="D70" s="38" t="s">
        <v>94</v>
      </c>
      <c r="E70" s="41">
        <v>1778000</v>
      </c>
      <c r="F70" s="41"/>
      <c r="G70" s="41"/>
      <c r="H70" s="41"/>
      <c r="I70" s="41"/>
      <c r="J70" s="41"/>
      <c r="K70" s="41"/>
      <c r="L70" s="41"/>
      <c r="M70" s="41"/>
      <c r="N70" s="45">
        <f>SUM(E70:M70)</f>
        <v>1778000</v>
      </c>
    </row>
    <row r="71" spans="1:14" ht="21" x14ac:dyDescent="0.35">
      <c r="A71" s="38">
        <v>59</v>
      </c>
      <c r="B71" s="39">
        <v>1600700080</v>
      </c>
      <c r="C71" s="40" t="s">
        <v>91</v>
      </c>
      <c r="D71" s="38" t="s">
        <v>95</v>
      </c>
      <c r="E71" s="41">
        <v>677500</v>
      </c>
      <c r="F71" s="41"/>
      <c r="G71" s="41"/>
      <c r="H71" s="41"/>
      <c r="I71" s="41">
        <v>6000</v>
      </c>
      <c r="J71" s="41">
        <v>3000</v>
      </c>
      <c r="K71" s="41"/>
      <c r="L71" s="41"/>
      <c r="M71" s="41"/>
      <c r="N71" s="45">
        <f>SUM(E71:M71)</f>
        <v>686500</v>
      </c>
    </row>
    <row r="72" spans="1:14" ht="21" hidden="1" x14ac:dyDescent="0.35">
      <c r="A72" s="38">
        <v>58</v>
      </c>
      <c r="B72" s="39">
        <v>1600700081</v>
      </c>
      <c r="C72" s="40" t="s">
        <v>91</v>
      </c>
      <c r="D72" s="38" t="s">
        <v>96</v>
      </c>
      <c r="E72" s="41"/>
      <c r="F72" s="41"/>
      <c r="G72" s="41"/>
      <c r="H72" s="41"/>
      <c r="I72" s="41"/>
      <c r="J72" s="41"/>
      <c r="K72" s="41"/>
      <c r="L72" s="41"/>
      <c r="M72" s="41"/>
      <c r="N72" s="45">
        <f>SUM(E72:M72)</f>
        <v>0</v>
      </c>
    </row>
    <row r="73" spans="1:14" ht="21" x14ac:dyDescent="0.35">
      <c r="A73" s="38">
        <v>60</v>
      </c>
      <c r="B73" s="39">
        <v>1600700082</v>
      </c>
      <c r="C73" s="40" t="s">
        <v>91</v>
      </c>
      <c r="D73" s="38" t="s">
        <v>97</v>
      </c>
      <c r="E73" s="41">
        <v>3782300</v>
      </c>
      <c r="F73" s="41"/>
      <c r="G73" s="41"/>
      <c r="H73" s="41"/>
      <c r="I73" s="41">
        <v>6800</v>
      </c>
      <c r="J73" s="41">
        <v>4000</v>
      </c>
      <c r="K73" s="41"/>
      <c r="L73" s="41"/>
      <c r="M73" s="41"/>
      <c r="N73" s="45">
        <f>SUM(E73:M73)</f>
        <v>3793100</v>
      </c>
    </row>
    <row r="74" spans="1:14" ht="21" x14ac:dyDescent="0.35">
      <c r="A74" s="38">
        <v>61</v>
      </c>
      <c r="B74" s="48">
        <v>1600700083</v>
      </c>
      <c r="C74" s="40" t="s">
        <v>91</v>
      </c>
      <c r="D74" s="38" t="s">
        <v>98</v>
      </c>
      <c r="E74" s="41">
        <v>4136000</v>
      </c>
      <c r="F74" s="41"/>
      <c r="G74" s="41"/>
      <c r="H74" s="41"/>
      <c r="I74" s="41"/>
      <c r="J74" s="41"/>
      <c r="K74" s="41"/>
      <c r="L74" s="41"/>
      <c r="M74" s="41"/>
      <c r="N74" s="45">
        <f>SUM(E74:M74)</f>
        <v>4136000</v>
      </c>
    </row>
    <row r="75" spans="1:14" ht="21" x14ac:dyDescent="0.35">
      <c r="A75" s="38">
        <v>62</v>
      </c>
      <c r="B75" s="39">
        <v>1600700084</v>
      </c>
      <c r="C75" s="40" t="s">
        <v>91</v>
      </c>
      <c r="D75" s="38" t="s">
        <v>99</v>
      </c>
      <c r="E75" s="41">
        <v>2735000</v>
      </c>
      <c r="F75" s="41"/>
      <c r="G75" s="41"/>
      <c r="H75" s="41"/>
      <c r="I75" s="41"/>
      <c r="J75" s="41"/>
      <c r="K75" s="41"/>
      <c r="L75" s="41"/>
      <c r="M75" s="41"/>
      <c r="N75" s="45">
        <f>SUM(E75:M75)</f>
        <v>2735000</v>
      </c>
    </row>
    <row r="76" spans="1:14" ht="21" x14ac:dyDescent="0.35">
      <c r="A76" s="38">
        <v>63</v>
      </c>
      <c r="B76" s="39">
        <v>1600700085</v>
      </c>
      <c r="C76" s="40" t="s">
        <v>91</v>
      </c>
      <c r="D76" s="38" t="s">
        <v>100</v>
      </c>
      <c r="E76" s="41">
        <v>1479700</v>
      </c>
      <c r="F76" s="41"/>
      <c r="G76" s="41"/>
      <c r="H76" s="41"/>
      <c r="I76" s="41">
        <v>6500</v>
      </c>
      <c r="J76" s="41">
        <v>1400</v>
      </c>
      <c r="K76" s="41">
        <v>800</v>
      </c>
      <c r="L76" s="41"/>
      <c r="M76" s="41"/>
      <c r="N76" s="45">
        <f>SUM(E76:M76)</f>
        <v>1488400</v>
      </c>
    </row>
    <row r="77" spans="1:14" ht="21" x14ac:dyDescent="0.35">
      <c r="A77" s="38">
        <v>64</v>
      </c>
      <c r="B77" s="48">
        <v>1600700086</v>
      </c>
      <c r="C77" s="40" t="s">
        <v>91</v>
      </c>
      <c r="D77" s="38" t="s">
        <v>101</v>
      </c>
      <c r="E77" s="41">
        <v>2610100</v>
      </c>
      <c r="F77" s="41"/>
      <c r="G77" s="41">
        <v>1500</v>
      </c>
      <c r="H77" s="41">
        <v>102400</v>
      </c>
      <c r="I77" s="41">
        <v>8200</v>
      </c>
      <c r="J77" s="41">
        <v>2200</v>
      </c>
      <c r="K77" s="41"/>
      <c r="L77" s="41"/>
      <c r="M77" s="41"/>
      <c r="N77" s="45">
        <f>SUM(E77:M77)</f>
        <v>2724400</v>
      </c>
    </row>
    <row r="78" spans="1:14" ht="21" x14ac:dyDescent="0.35">
      <c r="A78" s="38">
        <v>65</v>
      </c>
      <c r="B78" s="39">
        <v>1600700087</v>
      </c>
      <c r="C78" s="40" t="s">
        <v>91</v>
      </c>
      <c r="D78" s="38" t="s">
        <v>102</v>
      </c>
      <c r="E78" s="41">
        <v>2405300</v>
      </c>
      <c r="F78" s="41"/>
      <c r="G78" s="41"/>
      <c r="H78" s="41"/>
      <c r="I78" s="41">
        <v>3500</v>
      </c>
      <c r="J78" s="41">
        <v>4000</v>
      </c>
      <c r="K78" s="41">
        <v>1600</v>
      </c>
      <c r="L78" s="41"/>
      <c r="M78" s="41"/>
      <c r="N78" s="45">
        <f>SUM(E78:M78)</f>
        <v>2414400</v>
      </c>
    </row>
    <row r="79" spans="1:14" ht="21" x14ac:dyDescent="0.35">
      <c r="A79" s="38">
        <v>66</v>
      </c>
      <c r="B79" s="48">
        <v>1600700088</v>
      </c>
      <c r="C79" s="40" t="s">
        <v>91</v>
      </c>
      <c r="D79" s="38" t="s">
        <v>103</v>
      </c>
      <c r="E79" s="41">
        <v>1729200</v>
      </c>
      <c r="F79" s="41"/>
      <c r="G79" s="41"/>
      <c r="H79" s="41"/>
      <c r="I79" s="41">
        <v>6000</v>
      </c>
      <c r="J79" s="41">
        <v>3900</v>
      </c>
      <c r="K79" s="41">
        <v>1300</v>
      </c>
      <c r="L79" s="41">
        <v>88000</v>
      </c>
      <c r="M79" s="41"/>
      <c r="N79" s="45">
        <f>SUM(E79:M79)</f>
        <v>1828400</v>
      </c>
    </row>
    <row r="80" spans="1:14" ht="21" x14ac:dyDescent="0.35">
      <c r="A80" s="38">
        <v>67</v>
      </c>
      <c r="B80" s="39">
        <v>1600700089</v>
      </c>
      <c r="C80" s="40" t="s">
        <v>91</v>
      </c>
      <c r="D80" s="53" t="s">
        <v>104</v>
      </c>
      <c r="E80" s="54">
        <v>2004500</v>
      </c>
      <c r="F80" s="54"/>
      <c r="G80" s="54"/>
      <c r="H80" s="54"/>
      <c r="I80" s="54">
        <v>7800</v>
      </c>
      <c r="J80" s="54">
        <v>3900</v>
      </c>
      <c r="K80" s="54">
        <v>3000</v>
      </c>
      <c r="L80" s="54"/>
      <c r="M80" s="54"/>
      <c r="N80" s="45">
        <f>SUM(E80:M80)</f>
        <v>2019200</v>
      </c>
    </row>
    <row r="81" spans="1:15" ht="21" x14ac:dyDescent="0.35">
      <c r="A81" s="38">
        <v>68</v>
      </c>
      <c r="B81" s="39">
        <v>1600700090</v>
      </c>
      <c r="C81" s="40" t="s">
        <v>36</v>
      </c>
      <c r="D81" s="38" t="s">
        <v>105</v>
      </c>
      <c r="E81" s="41"/>
      <c r="F81" s="41"/>
      <c r="G81" s="41"/>
      <c r="H81" s="41"/>
      <c r="I81" s="41">
        <v>4700</v>
      </c>
      <c r="J81" s="41">
        <v>5800</v>
      </c>
      <c r="K81" s="41">
        <v>2100</v>
      </c>
      <c r="L81" s="41"/>
      <c r="M81" s="41"/>
      <c r="N81" s="45">
        <f>SUM(E81:M81)</f>
        <v>12600</v>
      </c>
    </row>
    <row r="82" spans="1:15" ht="21" x14ac:dyDescent="0.35">
      <c r="A82" s="38">
        <v>69</v>
      </c>
      <c r="B82" s="39">
        <v>1600700091</v>
      </c>
      <c r="C82" s="40" t="s">
        <v>91</v>
      </c>
      <c r="D82" s="38" t="s">
        <v>106</v>
      </c>
      <c r="E82" s="41">
        <v>860400</v>
      </c>
      <c r="F82" s="41"/>
      <c r="G82" s="41"/>
      <c r="H82" s="41"/>
      <c r="I82" s="41">
        <v>4800</v>
      </c>
      <c r="J82" s="41"/>
      <c r="K82" s="41"/>
      <c r="L82" s="41"/>
      <c r="M82" s="41"/>
      <c r="N82" s="45">
        <f>SUM(E82:M82)</f>
        <v>865200</v>
      </c>
    </row>
    <row r="83" spans="1:15" ht="21" x14ac:dyDescent="0.35">
      <c r="A83" s="38">
        <v>70</v>
      </c>
      <c r="B83" s="48">
        <v>1600700092</v>
      </c>
      <c r="C83" s="40" t="s">
        <v>36</v>
      </c>
      <c r="D83" s="38" t="s">
        <v>107</v>
      </c>
      <c r="E83" s="41">
        <v>4986900</v>
      </c>
      <c r="F83" s="41"/>
      <c r="G83" s="41"/>
      <c r="H83" s="41"/>
      <c r="I83" s="41">
        <v>4900</v>
      </c>
      <c r="J83" s="41"/>
      <c r="K83" s="41">
        <v>4200</v>
      </c>
      <c r="L83" s="41"/>
      <c r="M83" s="41"/>
      <c r="N83" s="45">
        <f>SUM(E83:M83)</f>
        <v>4996000</v>
      </c>
    </row>
    <row r="84" spans="1:15" ht="21" x14ac:dyDescent="0.35">
      <c r="A84" s="38">
        <v>71</v>
      </c>
      <c r="B84" s="39">
        <v>1600700093</v>
      </c>
      <c r="C84" s="40" t="s">
        <v>91</v>
      </c>
      <c r="D84" s="53" t="s">
        <v>108</v>
      </c>
      <c r="E84" s="54">
        <v>2700200</v>
      </c>
      <c r="F84" s="54"/>
      <c r="G84" s="54"/>
      <c r="H84" s="54"/>
      <c r="I84" s="54"/>
      <c r="J84" s="54"/>
      <c r="K84" s="54"/>
      <c r="L84" s="54"/>
      <c r="M84" s="54"/>
      <c r="N84" s="45">
        <f>SUM(E84:M84)</f>
        <v>2700200</v>
      </c>
      <c r="O84" s="55"/>
    </row>
    <row r="85" spans="1:15" ht="21" x14ac:dyDescent="0.35">
      <c r="A85" s="38">
        <v>72</v>
      </c>
      <c r="B85" s="48">
        <v>1600700094</v>
      </c>
      <c r="C85" s="40" t="s">
        <v>91</v>
      </c>
      <c r="D85" s="38" t="s">
        <v>109</v>
      </c>
      <c r="E85" s="41">
        <v>4196500</v>
      </c>
      <c r="F85" s="41"/>
      <c r="G85" s="41"/>
      <c r="H85" s="41"/>
      <c r="I85" s="41">
        <v>6700</v>
      </c>
      <c r="J85" s="41"/>
      <c r="K85" s="41">
        <v>10700</v>
      </c>
      <c r="L85" s="41"/>
      <c r="M85" s="41"/>
      <c r="N85" s="45">
        <f>SUM(E85:M85)</f>
        <v>4213900</v>
      </c>
    </row>
    <row r="86" spans="1:15" ht="21" x14ac:dyDescent="0.35">
      <c r="A86" s="38">
        <v>73</v>
      </c>
      <c r="B86" s="39">
        <v>1600700095</v>
      </c>
      <c r="C86" s="40" t="s">
        <v>91</v>
      </c>
      <c r="D86" s="38" t="s">
        <v>110</v>
      </c>
      <c r="E86" s="41">
        <v>2018000</v>
      </c>
      <c r="F86" s="41"/>
      <c r="G86" s="41"/>
      <c r="H86" s="41"/>
      <c r="I86" s="41"/>
      <c r="J86" s="41"/>
      <c r="K86" s="41"/>
      <c r="L86" s="41"/>
      <c r="M86" s="41"/>
      <c r="N86" s="45">
        <f>SUM(E86:M86)</f>
        <v>2018000</v>
      </c>
    </row>
    <row r="87" spans="1:15" ht="21" x14ac:dyDescent="0.35">
      <c r="A87" s="38">
        <v>74</v>
      </c>
      <c r="B87" s="39">
        <v>1600700096</v>
      </c>
      <c r="C87" s="40" t="s">
        <v>91</v>
      </c>
      <c r="D87" s="38" t="s">
        <v>111</v>
      </c>
      <c r="E87" s="41">
        <v>570800</v>
      </c>
      <c r="F87" s="41"/>
      <c r="G87" s="41"/>
      <c r="H87" s="41"/>
      <c r="I87" s="41">
        <v>3800</v>
      </c>
      <c r="J87" s="41">
        <v>2800</v>
      </c>
      <c r="K87" s="41">
        <v>2600</v>
      </c>
      <c r="L87" s="41"/>
      <c r="M87" s="41"/>
      <c r="N87" s="45">
        <f>SUM(E87:M87)</f>
        <v>580000</v>
      </c>
    </row>
    <row r="88" spans="1:15" ht="21" x14ac:dyDescent="0.35">
      <c r="A88" s="38">
        <v>75</v>
      </c>
      <c r="B88" s="39">
        <v>1600700097</v>
      </c>
      <c r="C88" s="40" t="s">
        <v>91</v>
      </c>
      <c r="D88" s="38" t="s">
        <v>89</v>
      </c>
      <c r="E88" s="41">
        <v>1852400</v>
      </c>
      <c r="F88" s="41"/>
      <c r="G88" s="41"/>
      <c r="H88" s="41"/>
      <c r="I88" s="41">
        <v>4500</v>
      </c>
      <c r="J88" s="41">
        <v>2300</v>
      </c>
      <c r="K88" s="41">
        <v>1300</v>
      </c>
      <c r="L88" s="41"/>
      <c r="M88" s="41"/>
      <c r="N88" s="45">
        <f>SUM(E88:M88)</f>
        <v>1860500</v>
      </c>
    </row>
    <row r="89" spans="1:15" ht="21" x14ac:dyDescent="0.35">
      <c r="A89" s="38">
        <v>76</v>
      </c>
      <c r="B89" s="39">
        <v>1600700098</v>
      </c>
      <c r="C89" s="40" t="s">
        <v>91</v>
      </c>
      <c r="D89" s="38" t="s">
        <v>112</v>
      </c>
      <c r="E89" s="41">
        <v>2920700</v>
      </c>
      <c r="F89" s="41"/>
      <c r="G89" s="41"/>
      <c r="H89" s="41"/>
      <c r="I89" s="41">
        <v>5900</v>
      </c>
      <c r="J89" s="41">
        <v>5700</v>
      </c>
      <c r="K89" s="41">
        <v>900</v>
      </c>
      <c r="L89" s="41"/>
      <c r="M89" s="41"/>
      <c r="N89" s="45">
        <f>SUM(E89:M89)</f>
        <v>2933200</v>
      </c>
    </row>
    <row r="90" spans="1:15" ht="21" x14ac:dyDescent="0.35">
      <c r="A90" s="38">
        <v>77</v>
      </c>
      <c r="B90" s="39">
        <v>1600700099</v>
      </c>
      <c r="C90" s="40" t="s">
        <v>91</v>
      </c>
      <c r="D90" s="38" t="s">
        <v>113</v>
      </c>
      <c r="E90" s="41">
        <v>1465900</v>
      </c>
      <c r="F90" s="41"/>
      <c r="G90" s="41"/>
      <c r="H90" s="41"/>
      <c r="I90" s="41"/>
      <c r="J90" s="41"/>
      <c r="K90" s="41"/>
      <c r="L90" s="41"/>
      <c r="M90" s="41"/>
      <c r="N90" s="45">
        <f>SUM(E90:M90)</f>
        <v>1465900</v>
      </c>
    </row>
    <row r="91" spans="1:15" ht="21" x14ac:dyDescent="0.35">
      <c r="A91" s="38">
        <v>78</v>
      </c>
      <c r="B91" s="48">
        <v>1600700100</v>
      </c>
      <c r="C91" s="40" t="s">
        <v>36</v>
      </c>
      <c r="D91" s="38" t="s">
        <v>114</v>
      </c>
      <c r="E91" s="41"/>
      <c r="F91" s="41"/>
      <c r="G91" s="41"/>
      <c r="H91" s="41">
        <v>131300</v>
      </c>
      <c r="I91" s="41">
        <v>9600</v>
      </c>
      <c r="J91" s="41">
        <v>3000</v>
      </c>
      <c r="K91" s="41">
        <v>16200</v>
      </c>
      <c r="L91" s="41"/>
      <c r="M91" s="41"/>
      <c r="N91" s="45">
        <f>SUM(E91:M91)</f>
        <v>160100</v>
      </c>
    </row>
    <row r="92" spans="1:15" ht="21" x14ac:dyDescent="0.35">
      <c r="A92" s="38">
        <v>79</v>
      </c>
      <c r="B92" s="39">
        <v>1600700101</v>
      </c>
      <c r="C92" s="40" t="s">
        <v>91</v>
      </c>
      <c r="D92" s="38" t="s">
        <v>63</v>
      </c>
      <c r="E92" s="41">
        <v>3368000</v>
      </c>
      <c r="F92" s="41"/>
      <c r="G92" s="41"/>
      <c r="H92" s="41"/>
      <c r="I92" s="41">
        <v>5200</v>
      </c>
      <c r="J92" s="41">
        <v>3500</v>
      </c>
      <c r="K92" s="41">
        <v>2400</v>
      </c>
      <c r="L92" s="41"/>
      <c r="M92" s="41"/>
      <c r="N92" s="45">
        <f>SUM(E92:M92)</f>
        <v>3379100</v>
      </c>
    </row>
    <row r="93" spans="1:15" ht="21" x14ac:dyDescent="0.35">
      <c r="A93" s="38">
        <v>80</v>
      </c>
      <c r="B93" s="39">
        <v>1600700102</v>
      </c>
      <c r="C93" s="40" t="s">
        <v>91</v>
      </c>
      <c r="D93" s="38" t="s">
        <v>115</v>
      </c>
      <c r="E93" s="41">
        <v>1925900</v>
      </c>
      <c r="F93" s="41"/>
      <c r="G93" s="41"/>
      <c r="H93" s="41"/>
      <c r="I93" s="41">
        <v>6600</v>
      </c>
      <c r="J93" s="41">
        <v>2900</v>
      </c>
      <c r="K93" s="41">
        <v>5400</v>
      </c>
      <c r="L93" s="41"/>
      <c r="M93" s="41"/>
      <c r="N93" s="45">
        <f>SUM(E93:M93)</f>
        <v>1940800</v>
      </c>
    </row>
    <row r="94" spans="1:15" ht="21" x14ac:dyDescent="0.35">
      <c r="A94" s="38">
        <v>81</v>
      </c>
      <c r="B94" s="39">
        <v>1600700103</v>
      </c>
      <c r="C94" s="40" t="s">
        <v>91</v>
      </c>
      <c r="D94" s="38" t="s">
        <v>116</v>
      </c>
      <c r="E94" s="41">
        <v>3307900</v>
      </c>
      <c r="F94" s="41"/>
      <c r="G94" s="41"/>
      <c r="H94" s="41"/>
      <c r="I94" s="41">
        <v>7300</v>
      </c>
      <c r="J94" s="41">
        <v>16200</v>
      </c>
      <c r="K94" s="41">
        <v>4600</v>
      </c>
      <c r="L94" s="41"/>
      <c r="M94" s="41"/>
      <c r="N94" s="45">
        <f>SUM(E94:M94)</f>
        <v>3336000</v>
      </c>
      <c r="O94" s="55"/>
    </row>
    <row r="95" spans="1:15" ht="21" x14ac:dyDescent="0.35">
      <c r="A95" s="38">
        <v>82</v>
      </c>
      <c r="B95" s="39">
        <v>1600700104</v>
      </c>
      <c r="C95" s="40" t="s">
        <v>91</v>
      </c>
      <c r="D95" s="38" t="s">
        <v>117</v>
      </c>
      <c r="E95" s="41">
        <v>1804000</v>
      </c>
      <c r="F95" s="41"/>
      <c r="G95" s="41"/>
      <c r="H95" s="41"/>
      <c r="I95" s="41">
        <v>5600</v>
      </c>
      <c r="J95" s="41">
        <v>3200</v>
      </c>
      <c r="K95" s="41">
        <v>800</v>
      </c>
      <c r="L95" s="41"/>
      <c r="M95" s="41"/>
      <c r="N95" s="45">
        <f>SUM(E95:M95)</f>
        <v>1813600</v>
      </c>
    </row>
    <row r="96" spans="1:15" ht="21" x14ac:dyDescent="0.35">
      <c r="A96" s="38">
        <v>83</v>
      </c>
      <c r="B96" s="39">
        <v>1600700105</v>
      </c>
      <c r="C96" s="50" t="s">
        <v>91</v>
      </c>
      <c r="D96" s="53" t="s">
        <v>65</v>
      </c>
      <c r="E96" s="54"/>
      <c r="F96" s="54"/>
      <c r="G96" s="54"/>
      <c r="H96" s="54"/>
      <c r="I96" s="54">
        <v>4500</v>
      </c>
      <c r="J96" s="54">
        <v>4200</v>
      </c>
      <c r="K96" s="54">
        <v>1900</v>
      </c>
      <c r="L96" s="54"/>
      <c r="M96" s="54"/>
      <c r="N96" s="45">
        <f>SUM(E96:M96)</f>
        <v>10600</v>
      </c>
      <c r="O96" s="55"/>
    </row>
    <row r="97" spans="1:16" ht="21" x14ac:dyDescent="0.35">
      <c r="A97" s="38">
        <v>84</v>
      </c>
      <c r="B97" s="39">
        <v>1600700106</v>
      </c>
      <c r="C97" s="40" t="s">
        <v>91</v>
      </c>
      <c r="D97" s="38" t="s">
        <v>118</v>
      </c>
      <c r="E97" s="41">
        <v>4994900</v>
      </c>
      <c r="F97" s="41"/>
      <c r="G97" s="41"/>
      <c r="H97" s="41"/>
      <c r="I97" s="41">
        <v>10700</v>
      </c>
      <c r="J97" s="41">
        <v>10800</v>
      </c>
      <c r="K97" s="41">
        <v>12200</v>
      </c>
      <c r="L97" s="41"/>
      <c r="M97" s="41"/>
      <c r="N97" s="45">
        <f>SUM(E97:M97)</f>
        <v>5028600</v>
      </c>
    </row>
    <row r="98" spans="1:16" ht="21" x14ac:dyDescent="0.35">
      <c r="A98" s="38">
        <v>85</v>
      </c>
      <c r="B98" s="39">
        <v>1600700107</v>
      </c>
      <c r="C98" s="40" t="s">
        <v>91</v>
      </c>
      <c r="D98" s="38" t="s">
        <v>119</v>
      </c>
      <c r="E98" s="41">
        <v>2825200</v>
      </c>
      <c r="F98" s="41"/>
      <c r="G98" s="41"/>
      <c r="H98" s="41"/>
      <c r="I98" s="41">
        <v>3900</v>
      </c>
      <c r="J98" s="41">
        <v>1900</v>
      </c>
      <c r="K98" s="41">
        <v>2800</v>
      </c>
      <c r="L98" s="41"/>
      <c r="M98" s="41"/>
      <c r="N98" s="45">
        <f>SUM(E98:M98)</f>
        <v>2833800</v>
      </c>
    </row>
    <row r="99" spans="1:16" ht="21" x14ac:dyDescent="0.35">
      <c r="A99" s="38">
        <v>86</v>
      </c>
      <c r="B99" s="39">
        <v>1600700108</v>
      </c>
      <c r="C99" s="40" t="s">
        <v>91</v>
      </c>
      <c r="D99" s="38" t="s">
        <v>120</v>
      </c>
      <c r="E99" s="41">
        <v>2461500</v>
      </c>
      <c r="F99" s="41"/>
      <c r="G99" s="41"/>
      <c r="H99" s="41"/>
      <c r="I99" s="41">
        <v>5800</v>
      </c>
      <c r="J99" s="41">
        <v>2400</v>
      </c>
      <c r="K99" s="41">
        <v>1500</v>
      </c>
      <c r="L99" s="41"/>
      <c r="M99" s="41"/>
      <c r="N99" s="45">
        <f>SUM(E99:M99)</f>
        <v>2471200</v>
      </c>
    </row>
    <row r="100" spans="1:16" ht="21" x14ac:dyDescent="0.35">
      <c r="A100" s="38">
        <v>87</v>
      </c>
      <c r="B100" s="48">
        <v>1600700109</v>
      </c>
      <c r="C100" s="40" t="s">
        <v>91</v>
      </c>
      <c r="D100" s="38" t="s">
        <v>121</v>
      </c>
      <c r="E100" s="41">
        <v>4155600</v>
      </c>
      <c r="F100" s="41"/>
      <c r="G100" s="41"/>
      <c r="H100" s="41"/>
      <c r="I100" s="41">
        <v>6000</v>
      </c>
      <c r="J100" s="41">
        <v>4100</v>
      </c>
      <c r="K100" s="41">
        <v>800</v>
      </c>
      <c r="L100" s="41"/>
      <c r="M100" s="41"/>
      <c r="N100" s="45">
        <f>SUM(E100:M100)</f>
        <v>4166500</v>
      </c>
    </row>
    <row r="101" spans="1:16" ht="21" x14ac:dyDescent="0.35">
      <c r="A101" s="38">
        <v>88</v>
      </c>
      <c r="B101" s="39">
        <v>1600700110</v>
      </c>
      <c r="C101" s="40" t="s">
        <v>91</v>
      </c>
      <c r="D101" s="38" t="s">
        <v>122</v>
      </c>
      <c r="E101" s="41">
        <v>3031500</v>
      </c>
      <c r="F101" s="41"/>
      <c r="G101" s="41"/>
      <c r="H101" s="41"/>
      <c r="I101" s="41">
        <v>8500</v>
      </c>
      <c r="J101" s="41"/>
      <c r="K101" s="41">
        <v>1300</v>
      </c>
      <c r="L101" s="41"/>
      <c r="M101" s="41"/>
      <c r="N101" s="45">
        <f>SUM(E101:M101)</f>
        <v>3041300</v>
      </c>
    </row>
    <row r="102" spans="1:16" ht="21" x14ac:dyDescent="0.35">
      <c r="A102" s="38">
        <v>89</v>
      </c>
      <c r="B102" s="39">
        <v>1600700111</v>
      </c>
      <c r="C102" s="40" t="s">
        <v>91</v>
      </c>
      <c r="D102" s="38" t="s">
        <v>123</v>
      </c>
      <c r="E102" s="41">
        <v>2258800</v>
      </c>
      <c r="F102" s="41"/>
      <c r="G102" s="41"/>
      <c r="H102" s="41"/>
      <c r="I102" s="41"/>
      <c r="J102" s="41"/>
      <c r="K102" s="41"/>
      <c r="L102" s="41"/>
      <c r="M102" s="41"/>
      <c r="N102" s="45">
        <f>SUM(E102:M102)</f>
        <v>2258800</v>
      </c>
    </row>
    <row r="103" spans="1:16" ht="21" x14ac:dyDescent="0.35">
      <c r="A103" s="38">
        <v>90</v>
      </c>
      <c r="B103" s="39">
        <v>1600700112</v>
      </c>
      <c r="C103" s="40" t="s">
        <v>91</v>
      </c>
      <c r="D103" s="38" t="s">
        <v>124</v>
      </c>
      <c r="E103" s="41">
        <v>3387800</v>
      </c>
      <c r="F103" s="41"/>
      <c r="G103" s="41"/>
      <c r="H103" s="41"/>
      <c r="I103" s="41"/>
      <c r="J103" s="41">
        <v>1800</v>
      </c>
      <c r="K103" s="41">
        <v>800</v>
      </c>
      <c r="L103" s="41"/>
      <c r="M103" s="41"/>
      <c r="N103" s="45">
        <f>SUM(E103:M103)</f>
        <v>3390400</v>
      </c>
    </row>
    <row r="104" spans="1:16" ht="21" x14ac:dyDescent="0.35">
      <c r="A104" s="38">
        <v>91</v>
      </c>
      <c r="B104" s="48">
        <v>1600700113</v>
      </c>
      <c r="C104" s="40" t="s">
        <v>91</v>
      </c>
      <c r="D104" s="38" t="s">
        <v>125</v>
      </c>
      <c r="E104" s="41">
        <v>2763600</v>
      </c>
      <c r="F104" s="41"/>
      <c r="G104" s="41"/>
      <c r="H104" s="41"/>
      <c r="I104" s="41"/>
      <c r="J104" s="41">
        <v>3100</v>
      </c>
      <c r="K104" s="41">
        <v>800</v>
      </c>
      <c r="L104" s="41"/>
      <c r="M104" s="41"/>
      <c r="N104" s="45">
        <f>SUM(E104:M104)</f>
        <v>2767500</v>
      </c>
    </row>
    <row r="105" spans="1:16" ht="21" x14ac:dyDescent="0.35">
      <c r="A105" s="38">
        <v>92</v>
      </c>
      <c r="B105" s="39">
        <v>1600700114</v>
      </c>
      <c r="C105" s="40" t="s">
        <v>91</v>
      </c>
      <c r="D105" s="38" t="s">
        <v>126</v>
      </c>
      <c r="E105" s="41">
        <v>5253500</v>
      </c>
      <c r="F105" s="41"/>
      <c r="G105" s="41"/>
      <c r="H105" s="41"/>
      <c r="I105" s="41">
        <v>5000</v>
      </c>
      <c r="J105" s="41">
        <v>5000</v>
      </c>
      <c r="K105" s="41"/>
      <c r="L105" s="41"/>
      <c r="M105" s="41"/>
      <c r="N105" s="45">
        <f>SUM(E105:M105)</f>
        <v>5263500</v>
      </c>
    </row>
    <row r="106" spans="1:16" ht="21" x14ac:dyDescent="0.35">
      <c r="A106" s="38">
        <v>93</v>
      </c>
      <c r="B106" s="39">
        <v>1600700115</v>
      </c>
      <c r="C106" s="40" t="s">
        <v>91</v>
      </c>
      <c r="D106" s="38" t="s">
        <v>71</v>
      </c>
      <c r="E106" s="41">
        <v>3314300</v>
      </c>
      <c r="F106" s="41"/>
      <c r="G106" s="41"/>
      <c r="H106" s="41"/>
      <c r="I106" s="41">
        <v>8100</v>
      </c>
      <c r="J106" s="41">
        <v>7100</v>
      </c>
      <c r="K106" s="41">
        <v>6900</v>
      </c>
      <c r="L106" s="41"/>
      <c r="M106" s="41"/>
      <c r="N106" s="45">
        <f>SUM(E106:M106)</f>
        <v>3336400</v>
      </c>
    </row>
    <row r="107" spans="1:16" s="56" customFormat="1" ht="21" x14ac:dyDescent="0.35">
      <c r="A107" s="38">
        <v>94</v>
      </c>
      <c r="B107" s="48">
        <v>1600700116</v>
      </c>
      <c r="C107" s="40" t="s">
        <v>91</v>
      </c>
      <c r="D107" s="38" t="s">
        <v>127</v>
      </c>
      <c r="E107" s="49">
        <v>1537300</v>
      </c>
      <c r="F107" s="49"/>
      <c r="G107" s="49"/>
      <c r="H107" s="49"/>
      <c r="I107" s="49">
        <v>10000</v>
      </c>
      <c r="J107" s="49"/>
      <c r="K107" s="49"/>
      <c r="L107" s="49"/>
      <c r="M107" s="49"/>
      <c r="N107" s="45">
        <f>SUM(E107:M107)</f>
        <v>1547300</v>
      </c>
      <c r="O107" s="44"/>
      <c r="P107" s="44"/>
    </row>
    <row r="108" spans="1:16" ht="21" x14ac:dyDescent="0.35">
      <c r="A108" s="38">
        <v>93</v>
      </c>
      <c r="B108" s="57">
        <v>1600700117</v>
      </c>
      <c r="C108" s="58" t="s">
        <v>36</v>
      </c>
      <c r="D108" s="59" t="s">
        <v>128</v>
      </c>
      <c r="E108" s="60">
        <v>1386100</v>
      </c>
      <c r="F108" s="60"/>
      <c r="G108" s="60"/>
      <c r="H108" s="60"/>
      <c r="I108" s="60"/>
      <c r="J108" s="60"/>
      <c r="K108" s="60"/>
      <c r="L108" s="60"/>
      <c r="M108" s="60"/>
      <c r="N108" s="45">
        <f>SUM(E108:M108)</f>
        <v>1386100</v>
      </c>
    </row>
    <row r="109" spans="1:16" ht="21" x14ac:dyDescent="0.35">
      <c r="A109" s="38">
        <v>95</v>
      </c>
      <c r="B109" s="39">
        <v>1600700118</v>
      </c>
      <c r="C109" s="40" t="s">
        <v>91</v>
      </c>
      <c r="D109" s="38" t="s">
        <v>129</v>
      </c>
      <c r="E109" s="41">
        <v>4077300</v>
      </c>
      <c r="F109" s="41"/>
      <c r="G109" s="41">
        <v>937100</v>
      </c>
      <c r="H109" s="41">
        <v>1749700</v>
      </c>
      <c r="I109" s="41">
        <v>46100</v>
      </c>
      <c r="J109" s="41">
        <v>9800</v>
      </c>
      <c r="K109" s="41">
        <v>16500</v>
      </c>
      <c r="L109" s="41"/>
      <c r="M109" s="41"/>
      <c r="N109" s="45">
        <f>SUM(E109:M109)</f>
        <v>6836500</v>
      </c>
    </row>
    <row r="110" spans="1:16" ht="21" x14ac:dyDescent="0.35">
      <c r="A110" s="38">
        <v>96</v>
      </c>
      <c r="B110" s="39">
        <v>1600700119</v>
      </c>
      <c r="C110" s="40" t="s">
        <v>91</v>
      </c>
      <c r="D110" s="38" t="s">
        <v>130</v>
      </c>
      <c r="E110" s="41">
        <v>2112500</v>
      </c>
      <c r="F110" s="41"/>
      <c r="G110" s="41"/>
      <c r="H110" s="41"/>
      <c r="I110" s="41">
        <v>4800</v>
      </c>
      <c r="J110" s="41">
        <v>3200</v>
      </c>
      <c r="K110" s="41">
        <v>2800</v>
      </c>
      <c r="L110" s="41"/>
      <c r="M110" s="41"/>
      <c r="N110" s="45">
        <f>SUM(E110:M110)</f>
        <v>2123300</v>
      </c>
    </row>
    <row r="111" spans="1:16" ht="21" x14ac:dyDescent="0.35">
      <c r="A111" s="38">
        <v>97</v>
      </c>
      <c r="B111" s="39">
        <v>1600700120</v>
      </c>
      <c r="C111" s="40" t="s">
        <v>91</v>
      </c>
      <c r="D111" s="53" t="s">
        <v>131</v>
      </c>
      <c r="E111" s="54">
        <v>3649900</v>
      </c>
      <c r="F111" s="54"/>
      <c r="G111" s="54"/>
      <c r="H111" s="54"/>
      <c r="I111" s="54">
        <v>4900</v>
      </c>
      <c r="J111" s="54">
        <v>3100</v>
      </c>
      <c r="K111" s="54"/>
      <c r="L111" s="54"/>
      <c r="M111" s="54"/>
      <c r="N111" s="45">
        <f>SUM(E111:M111)</f>
        <v>3657900</v>
      </c>
    </row>
    <row r="112" spans="1:16" ht="21" x14ac:dyDescent="0.35">
      <c r="A112" s="38">
        <v>98</v>
      </c>
      <c r="B112" s="39">
        <v>1600700121</v>
      </c>
      <c r="C112" s="40" t="s">
        <v>91</v>
      </c>
      <c r="D112" s="38" t="s">
        <v>132</v>
      </c>
      <c r="E112" s="41">
        <v>1542300</v>
      </c>
      <c r="F112" s="41"/>
      <c r="G112" s="41"/>
      <c r="H112" s="41"/>
      <c r="I112" s="41">
        <v>4200</v>
      </c>
      <c r="J112" s="41">
        <v>2000</v>
      </c>
      <c r="K112" s="41">
        <v>1700</v>
      </c>
      <c r="L112" s="41"/>
      <c r="M112" s="41"/>
      <c r="N112" s="45">
        <f>SUM(E112:M112)</f>
        <v>1550200</v>
      </c>
    </row>
    <row r="113" spans="1:15" ht="21" hidden="1" x14ac:dyDescent="0.35">
      <c r="A113" s="38">
        <v>97</v>
      </c>
      <c r="B113" s="39">
        <v>1600700122</v>
      </c>
      <c r="C113" s="40" t="s">
        <v>91</v>
      </c>
      <c r="D113" s="38" t="s">
        <v>133</v>
      </c>
      <c r="E113" s="41"/>
      <c r="F113" s="41"/>
      <c r="G113" s="41"/>
      <c r="H113" s="41"/>
      <c r="I113" s="41"/>
      <c r="J113" s="41"/>
      <c r="K113" s="41"/>
      <c r="L113" s="41"/>
      <c r="M113" s="41"/>
      <c r="N113" s="45">
        <f>SUM(E113:M113)</f>
        <v>0</v>
      </c>
    </row>
    <row r="114" spans="1:15" ht="21" x14ac:dyDescent="0.35">
      <c r="A114" s="38">
        <v>99</v>
      </c>
      <c r="B114" s="39">
        <v>1600700123</v>
      </c>
      <c r="C114" s="40" t="s">
        <v>91</v>
      </c>
      <c r="D114" s="38" t="s">
        <v>134</v>
      </c>
      <c r="E114" s="41">
        <v>4345700</v>
      </c>
      <c r="F114" s="41"/>
      <c r="G114" s="41"/>
      <c r="H114" s="41"/>
      <c r="I114" s="41">
        <v>8500</v>
      </c>
      <c r="J114" s="41">
        <v>3500</v>
      </c>
      <c r="K114" s="41"/>
      <c r="L114" s="41"/>
      <c r="M114" s="41"/>
      <c r="N114" s="45">
        <f>SUM(E114:M114)</f>
        <v>4357700</v>
      </c>
      <c r="O114" s="55"/>
    </row>
    <row r="115" spans="1:15" ht="21" x14ac:dyDescent="0.35">
      <c r="A115" s="38">
        <v>100</v>
      </c>
      <c r="B115" s="48">
        <v>1600700124</v>
      </c>
      <c r="C115" s="40" t="s">
        <v>36</v>
      </c>
      <c r="D115" s="38" t="s">
        <v>135</v>
      </c>
      <c r="E115" s="41">
        <v>2321800</v>
      </c>
      <c r="F115" s="41"/>
      <c r="G115" s="41"/>
      <c r="H115" s="41"/>
      <c r="I115" s="41">
        <v>9800</v>
      </c>
      <c r="J115" s="41">
        <v>3100</v>
      </c>
      <c r="K115" s="41"/>
      <c r="L115" s="41">
        <v>88000</v>
      </c>
      <c r="M115" s="41"/>
      <c r="N115" s="45">
        <f>SUM(E115:M115)</f>
        <v>2422700</v>
      </c>
    </row>
    <row r="116" spans="1:15" ht="21" hidden="1" x14ac:dyDescent="0.35">
      <c r="A116" s="38">
        <v>106</v>
      </c>
      <c r="B116" s="39">
        <v>1600700125</v>
      </c>
      <c r="C116" s="40" t="s">
        <v>91</v>
      </c>
      <c r="D116" s="38" t="s">
        <v>136</v>
      </c>
      <c r="E116" s="41"/>
      <c r="F116" s="41"/>
      <c r="G116" s="41"/>
      <c r="H116" s="41"/>
      <c r="I116" s="41"/>
      <c r="J116" s="41"/>
      <c r="K116" s="41"/>
      <c r="L116" s="41"/>
      <c r="M116" s="41"/>
      <c r="N116" s="45">
        <f>SUM(E116:M116)</f>
        <v>0</v>
      </c>
    </row>
    <row r="117" spans="1:15" ht="21" x14ac:dyDescent="0.35">
      <c r="A117" s="38">
        <v>101</v>
      </c>
      <c r="B117" s="39">
        <v>1600700126</v>
      </c>
      <c r="C117" s="40" t="s">
        <v>91</v>
      </c>
      <c r="D117" s="38" t="s">
        <v>137</v>
      </c>
      <c r="E117" s="41"/>
      <c r="F117" s="41"/>
      <c r="G117" s="41"/>
      <c r="H117" s="41"/>
      <c r="I117" s="41">
        <v>7000</v>
      </c>
      <c r="J117" s="41">
        <v>900</v>
      </c>
      <c r="K117" s="41"/>
      <c r="L117" s="41"/>
      <c r="M117" s="41"/>
      <c r="N117" s="45">
        <f>SUM(E117:M117)</f>
        <v>7900</v>
      </c>
    </row>
    <row r="118" spans="1:15" ht="21" x14ac:dyDescent="0.35">
      <c r="A118" s="38">
        <v>102</v>
      </c>
      <c r="B118" s="39">
        <v>1600700127</v>
      </c>
      <c r="C118" s="40" t="s">
        <v>91</v>
      </c>
      <c r="D118" s="38" t="s">
        <v>138</v>
      </c>
      <c r="E118" s="41">
        <v>1968200</v>
      </c>
      <c r="F118" s="41"/>
      <c r="G118" s="41"/>
      <c r="H118" s="41"/>
      <c r="I118" s="41">
        <v>7800</v>
      </c>
      <c r="J118" s="41">
        <v>1800</v>
      </c>
      <c r="K118" s="41">
        <v>1100</v>
      </c>
      <c r="L118" s="41"/>
      <c r="M118" s="41"/>
      <c r="N118" s="45">
        <f>SUM(E118:M118)</f>
        <v>1978900</v>
      </c>
    </row>
    <row r="119" spans="1:15" ht="21" x14ac:dyDescent="0.35">
      <c r="A119" s="38">
        <v>103</v>
      </c>
      <c r="B119" s="39">
        <v>1600700128</v>
      </c>
      <c r="C119" s="40" t="s">
        <v>91</v>
      </c>
      <c r="D119" s="38" t="s">
        <v>139</v>
      </c>
      <c r="E119" s="41">
        <v>2162700</v>
      </c>
      <c r="F119" s="41"/>
      <c r="G119" s="41"/>
      <c r="H119" s="41"/>
      <c r="I119" s="41">
        <v>3400</v>
      </c>
      <c r="J119" s="41">
        <v>3000</v>
      </c>
      <c r="K119" s="41">
        <v>1100</v>
      </c>
      <c r="L119" s="41"/>
      <c r="M119" s="41"/>
      <c r="N119" s="45">
        <f>SUM(E119:M119)</f>
        <v>2170200</v>
      </c>
    </row>
    <row r="120" spans="1:15" ht="21" x14ac:dyDescent="0.35">
      <c r="A120" s="38">
        <v>104</v>
      </c>
      <c r="B120" s="39">
        <v>1600700129</v>
      </c>
      <c r="C120" s="40" t="s">
        <v>91</v>
      </c>
      <c r="D120" s="38" t="s">
        <v>140</v>
      </c>
      <c r="E120" s="41">
        <v>2737600</v>
      </c>
      <c r="F120" s="41"/>
      <c r="G120" s="41"/>
      <c r="H120" s="41">
        <v>56800</v>
      </c>
      <c r="I120" s="41"/>
      <c r="J120" s="41"/>
      <c r="K120" s="41"/>
      <c r="L120" s="41"/>
      <c r="M120" s="41"/>
      <c r="N120" s="45">
        <f>SUM(E120:M120)</f>
        <v>2794400</v>
      </c>
    </row>
    <row r="121" spans="1:15" ht="21" x14ac:dyDescent="0.35">
      <c r="A121" s="38">
        <v>105</v>
      </c>
      <c r="B121" s="39">
        <v>1600700130</v>
      </c>
      <c r="C121" s="40" t="s">
        <v>91</v>
      </c>
      <c r="D121" s="38" t="s">
        <v>141</v>
      </c>
      <c r="E121" s="41">
        <v>1322200</v>
      </c>
      <c r="F121" s="41"/>
      <c r="G121" s="41"/>
      <c r="H121" s="41">
        <v>62300</v>
      </c>
      <c r="I121" s="41">
        <v>3600</v>
      </c>
      <c r="J121" s="41"/>
      <c r="K121" s="41"/>
      <c r="L121" s="41"/>
      <c r="M121" s="41"/>
      <c r="N121" s="45">
        <f>SUM(E121:M121)</f>
        <v>1388100</v>
      </c>
    </row>
    <row r="122" spans="1:15" ht="21" x14ac:dyDescent="0.35">
      <c r="A122" s="38">
        <v>106</v>
      </c>
      <c r="B122" s="39">
        <v>1600700131</v>
      </c>
      <c r="C122" s="40" t="s">
        <v>142</v>
      </c>
      <c r="D122" s="38" t="s">
        <v>143</v>
      </c>
      <c r="E122" s="51">
        <v>647000</v>
      </c>
      <c r="F122" s="51"/>
      <c r="G122" s="52">
        <v>141200</v>
      </c>
      <c r="H122" s="52">
        <v>152900</v>
      </c>
      <c r="I122" s="52"/>
      <c r="J122" s="52"/>
      <c r="K122" s="52"/>
      <c r="L122" s="52"/>
      <c r="M122" s="52"/>
      <c r="N122" s="45">
        <f>SUM(E122:M122)</f>
        <v>941100</v>
      </c>
    </row>
    <row r="123" spans="1:15" ht="21" x14ac:dyDescent="0.35">
      <c r="A123" s="38">
        <v>107</v>
      </c>
      <c r="B123" s="48">
        <v>1600700132</v>
      </c>
      <c r="C123" s="40" t="s">
        <v>142</v>
      </c>
      <c r="D123" s="38" t="s">
        <v>144</v>
      </c>
      <c r="E123" s="41">
        <v>1878600</v>
      </c>
      <c r="F123" s="41"/>
      <c r="G123" s="41">
        <v>278600</v>
      </c>
      <c r="H123" s="41">
        <v>80200</v>
      </c>
      <c r="I123" s="41">
        <v>6500</v>
      </c>
      <c r="J123" s="41">
        <v>7400</v>
      </c>
      <c r="K123" s="41">
        <v>4100</v>
      </c>
      <c r="L123" s="41"/>
      <c r="M123" s="41"/>
      <c r="N123" s="45">
        <f>SUM(E123:M123)</f>
        <v>2255400</v>
      </c>
    </row>
    <row r="124" spans="1:15" ht="21" x14ac:dyDescent="0.35">
      <c r="A124" s="38">
        <v>108</v>
      </c>
      <c r="B124" s="39">
        <v>1600700133</v>
      </c>
      <c r="C124" s="40" t="s">
        <v>142</v>
      </c>
      <c r="D124" s="38" t="s">
        <v>145</v>
      </c>
      <c r="E124" s="41">
        <v>1554600</v>
      </c>
      <c r="F124" s="41"/>
      <c r="G124" s="41">
        <v>127200</v>
      </c>
      <c r="H124" s="41">
        <v>16200</v>
      </c>
      <c r="I124" s="41"/>
      <c r="J124" s="41"/>
      <c r="K124" s="41"/>
      <c r="L124" s="41"/>
      <c r="M124" s="41"/>
      <c r="N124" s="45">
        <f>SUM(E124:M124)</f>
        <v>1698000</v>
      </c>
    </row>
    <row r="125" spans="1:15" ht="21" x14ac:dyDescent="0.35">
      <c r="A125" s="38">
        <v>109</v>
      </c>
      <c r="B125" s="39">
        <v>1600700134</v>
      </c>
      <c r="C125" s="40" t="s">
        <v>142</v>
      </c>
      <c r="D125" s="38" t="s">
        <v>146</v>
      </c>
      <c r="E125" s="41">
        <v>826100</v>
      </c>
      <c r="F125" s="41"/>
      <c r="G125" s="41">
        <v>236200</v>
      </c>
      <c r="H125" s="41"/>
      <c r="I125" s="41"/>
      <c r="J125" s="41">
        <v>2300</v>
      </c>
      <c r="K125" s="41"/>
      <c r="L125" s="41"/>
      <c r="M125" s="41"/>
      <c r="N125" s="45">
        <f>SUM(E125:M125)</f>
        <v>1064600</v>
      </c>
    </row>
    <row r="126" spans="1:15" ht="21" x14ac:dyDescent="0.35">
      <c r="A126" s="38">
        <v>110</v>
      </c>
      <c r="B126" s="48">
        <v>1600700135</v>
      </c>
      <c r="C126" s="40" t="s">
        <v>142</v>
      </c>
      <c r="D126" s="38" t="s">
        <v>147</v>
      </c>
      <c r="E126" s="41">
        <v>881800</v>
      </c>
      <c r="F126" s="41"/>
      <c r="G126" s="41">
        <v>372200</v>
      </c>
      <c r="H126" s="41"/>
      <c r="I126" s="41">
        <v>2400</v>
      </c>
      <c r="J126" s="41">
        <v>3100</v>
      </c>
      <c r="K126" s="41"/>
      <c r="L126" s="41"/>
      <c r="M126" s="41"/>
      <c r="N126" s="45">
        <f>SUM(E126:M126)</f>
        <v>1259500</v>
      </c>
    </row>
    <row r="127" spans="1:15" ht="21" x14ac:dyDescent="0.35">
      <c r="A127" s="38">
        <v>111</v>
      </c>
      <c r="B127" s="39">
        <v>1600700136</v>
      </c>
      <c r="C127" s="40" t="s">
        <v>142</v>
      </c>
      <c r="D127" s="38" t="s">
        <v>148</v>
      </c>
      <c r="E127" s="41">
        <v>2135100</v>
      </c>
      <c r="F127" s="41"/>
      <c r="G127" s="41">
        <v>469700</v>
      </c>
      <c r="H127" s="41">
        <v>685200</v>
      </c>
      <c r="I127" s="41">
        <v>3700</v>
      </c>
      <c r="J127" s="41">
        <v>2200</v>
      </c>
      <c r="K127" s="41"/>
      <c r="L127" s="41"/>
      <c r="M127" s="41"/>
      <c r="N127" s="45">
        <f>SUM(E127:M127)</f>
        <v>3295900</v>
      </c>
    </row>
    <row r="128" spans="1:15" ht="21" x14ac:dyDescent="0.35">
      <c r="A128" s="38">
        <v>112</v>
      </c>
      <c r="B128" s="39">
        <v>1600700137</v>
      </c>
      <c r="C128" s="40" t="s">
        <v>142</v>
      </c>
      <c r="D128" s="38" t="s">
        <v>149</v>
      </c>
      <c r="E128" s="41">
        <v>1602200</v>
      </c>
      <c r="F128" s="41"/>
      <c r="G128" s="41">
        <v>513100</v>
      </c>
      <c r="H128" s="41">
        <v>71100</v>
      </c>
      <c r="I128" s="41">
        <v>4700</v>
      </c>
      <c r="J128" s="41">
        <v>3400</v>
      </c>
      <c r="K128" s="41">
        <v>2200</v>
      </c>
      <c r="L128" s="41"/>
      <c r="M128" s="41"/>
      <c r="N128" s="45">
        <f>SUM(E128:M128)</f>
        <v>2196700</v>
      </c>
    </row>
    <row r="129" spans="1:14" ht="21" x14ac:dyDescent="0.35">
      <c r="A129" s="38">
        <v>113</v>
      </c>
      <c r="B129" s="39">
        <v>1600700138</v>
      </c>
      <c r="C129" s="40" t="s">
        <v>142</v>
      </c>
      <c r="D129" s="38" t="s">
        <v>150</v>
      </c>
      <c r="E129" s="41">
        <v>2927200</v>
      </c>
      <c r="F129" s="41"/>
      <c r="G129" s="41"/>
      <c r="H129" s="41"/>
      <c r="I129" s="41">
        <v>1200</v>
      </c>
      <c r="J129" s="41">
        <v>3100</v>
      </c>
      <c r="K129" s="41">
        <v>3400</v>
      </c>
      <c r="L129" s="41"/>
      <c r="M129" s="41"/>
      <c r="N129" s="45">
        <f>SUM(E129:M129)</f>
        <v>2934900</v>
      </c>
    </row>
    <row r="130" spans="1:14" ht="21" x14ac:dyDescent="0.35">
      <c r="A130" s="38">
        <v>114</v>
      </c>
      <c r="B130" s="48">
        <v>1600700139</v>
      </c>
      <c r="C130" s="40" t="s">
        <v>142</v>
      </c>
      <c r="D130" s="38" t="s">
        <v>151</v>
      </c>
      <c r="E130" s="41">
        <v>2154300</v>
      </c>
      <c r="F130" s="41"/>
      <c r="G130" s="41">
        <v>331000</v>
      </c>
      <c r="H130" s="41"/>
      <c r="I130" s="41"/>
      <c r="J130" s="41"/>
      <c r="K130" s="41"/>
      <c r="L130" s="41"/>
      <c r="M130" s="41"/>
      <c r="N130" s="45">
        <f>SUM(E130:M130)</f>
        <v>2485300</v>
      </c>
    </row>
    <row r="131" spans="1:14" ht="21" x14ac:dyDescent="0.35">
      <c r="A131" s="38">
        <v>115</v>
      </c>
      <c r="B131" s="48">
        <v>1600700141</v>
      </c>
      <c r="C131" s="40" t="s">
        <v>142</v>
      </c>
      <c r="D131" s="38" t="s">
        <v>152</v>
      </c>
      <c r="E131" s="41">
        <v>856300</v>
      </c>
      <c r="F131" s="41"/>
      <c r="G131" s="41">
        <v>140600</v>
      </c>
      <c r="H131" s="41">
        <v>188000</v>
      </c>
      <c r="I131" s="41">
        <v>10900</v>
      </c>
      <c r="J131" s="41">
        <v>2800</v>
      </c>
      <c r="K131" s="41">
        <v>1900</v>
      </c>
      <c r="L131" s="41"/>
      <c r="M131" s="41"/>
      <c r="N131" s="45">
        <f>SUM(E131:M131)</f>
        <v>1200500</v>
      </c>
    </row>
    <row r="132" spans="1:14" ht="21" x14ac:dyDescent="0.35">
      <c r="A132" s="38">
        <v>116</v>
      </c>
      <c r="B132" s="39">
        <v>1600700142</v>
      </c>
      <c r="C132" s="40" t="s">
        <v>142</v>
      </c>
      <c r="D132" s="38" t="s">
        <v>153</v>
      </c>
      <c r="E132" s="41">
        <v>1438900</v>
      </c>
      <c r="F132" s="41"/>
      <c r="G132" s="41">
        <v>269800</v>
      </c>
      <c r="H132" s="41">
        <v>146400</v>
      </c>
      <c r="I132" s="41">
        <v>3100</v>
      </c>
      <c r="J132" s="41">
        <v>1600</v>
      </c>
      <c r="K132" s="41">
        <v>1400</v>
      </c>
      <c r="L132" s="41"/>
      <c r="M132" s="41"/>
      <c r="N132" s="45">
        <f>SUM(E132:M132)</f>
        <v>1861200</v>
      </c>
    </row>
    <row r="133" spans="1:14" ht="21" x14ac:dyDescent="0.35">
      <c r="A133" s="38">
        <v>117</v>
      </c>
      <c r="B133" s="39">
        <v>1600700143</v>
      </c>
      <c r="C133" s="40" t="s">
        <v>142</v>
      </c>
      <c r="D133" s="38" t="s">
        <v>154</v>
      </c>
      <c r="E133" s="41"/>
      <c r="F133" s="41"/>
      <c r="G133" s="41">
        <v>246800</v>
      </c>
      <c r="H133" s="41">
        <v>315300</v>
      </c>
      <c r="I133" s="41"/>
      <c r="J133" s="41"/>
      <c r="K133" s="41"/>
      <c r="L133" s="41"/>
      <c r="M133" s="41"/>
      <c r="N133" s="45">
        <f>SUM(E133:M133)</f>
        <v>562100</v>
      </c>
    </row>
    <row r="134" spans="1:14" ht="21" x14ac:dyDescent="0.35">
      <c r="A134" s="38">
        <v>118</v>
      </c>
      <c r="B134" s="39">
        <v>1600700144</v>
      </c>
      <c r="C134" s="40" t="s">
        <v>142</v>
      </c>
      <c r="D134" s="38" t="s">
        <v>155</v>
      </c>
      <c r="E134" s="41">
        <v>1473100</v>
      </c>
      <c r="F134" s="41"/>
      <c r="G134" s="41">
        <f>300+468700</f>
        <v>469000</v>
      </c>
      <c r="H134" s="41">
        <f>1100+203300</f>
        <v>204400</v>
      </c>
      <c r="I134" s="41">
        <v>10400</v>
      </c>
      <c r="J134" s="41">
        <v>6100</v>
      </c>
      <c r="K134" s="41">
        <v>6700</v>
      </c>
      <c r="L134" s="41"/>
      <c r="M134" s="41"/>
      <c r="N134" s="45">
        <f>SUM(E134:M134)</f>
        <v>2169700</v>
      </c>
    </row>
    <row r="135" spans="1:14" ht="21" x14ac:dyDescent="0.35">
      <c r="A135" s="38">
        <v>119</v>
      </c>
      <c r="B135" s="48">
        <v>1600700145</v>
      </c>
      <c r="C135" s="40" t="s">
        <v>142</v>
      </c>
      <c r="D135" s="38" t="s">
        <v>156</v>
      </c>
      <c r="E135" s="41">
        <v>2720000</v>
      </c>
      <c r="F135" s="41"/>
      <c r="G135" s="41">
        <v>376800</v>
      </c>
      <c r="H135" s="41">
        <v>429200</v>
      </c>
      <c r="I135" s="41"/>
      <c r="J135" s="41"/>
      <c r="K135" s="41"/>
      <c r="L135" s="41"/>
      <c r="M135" s="41"/>
      <c r="N135" s="45">
        <f>SUM(E135:M135)</f>
        <v>3526000</v>
      </c>
    </row>
    <row r="136" spans="1:14" ht="21" x14ac:dyDescent="0.35">
      <c r="A136" s="38">
        <v>120</v>
      </c>
      <c r="B136" s="48">
        <v>1600700146</v>
      </c>
      <c r="C136" s="40" t="s">
        <v>142</v>
      </c>
      <c r="D136" s="38" t="s">
        <v>157</v>
      </c>
      <c r="E136" s="41">
        <v>2022900</v>
      </c>
      <c r="F136" s="41"/>
      <c r="G136" s="41">
        <v>339400</v>
      </c>
      <c r="H136" s="41">
        <v>487600</v>
      </c>
      <c r="I136" s="41">
        <v>4100</v>
      </c>
      <c r="J136" s="41">
        <v>2700</v>
      </c>
      <c r="K136" s="41">
        <v>5600</v>
      </c>
      <c r="L136" s="41"/>
      <c r="M136" s="41"/>
      <c r="N136" s="45">
        <f>SUM(E136:M136)</f>
        <v>2862300</v>
      </c>
    </row>
    <row r="137" spans="1:14" ht="21" x14ac:dyDescent="0.35">
      <c r="A137" s="38">
        <v>121</v>
      </c>
      <c r="B137" s="39">
        <v>1600700147</v>
      </c>
      <c r="C137" s="40" t="s">
        <v>142</v>
      </c>
      <c r="D137" s="38" t="s">
        <v>158</v>
      </c>
      <c r="E137" s="41">
        <v>1230400</v>
      </c>
      <c r="F137" s="41"/>
      <c r="G137" s="41">
        <v>328000</v>
      </c>
      <c r="H137" s="41">
        <v>183000</v>
      </c>
      <c r="I137" s="41">
        <v>4500</v>
      </c>
      <c r="J137" s="41">
        <v>1600</v>
      </c>
      <c r="K137" s="41"/>
      <c r="L137" s="41"/>
      <c r="M137" s="41"/>
      <c r="N137" s="45">
        <f>SUM(E137:M137)</f>
        <v>1747500</v>
      </c>
    </row>
    <row r="138" spans="1:14" ht="21" x14ac:dyDescent="0.35">
      <c r="A138" s="38">
        <v>122</v>
      </c>
      <c r="B138" s="39">
        <v>1600700148</v>
      </c>
      <c r="C138" s="40" t="s">
        <v>142</v>
      </c>
      <c r="D138" s="38" t="s">
        <v>159</v>
      </c>
      <c r="E138" s="41">
        <v>652800</v>
      </c>
      <c r="F138" s="41"/>
      <c r="G138" s="41"/>
      <c r="H138" s="41">
        <v>70800</v>
      </c>
      <c r="I138" s="41">
        <v>3900</v>
      </c>
      <c r="J138" s="41">
        <v>2800</v>
      </c>
      <c r="K138" s="41">
        <v>1600</v>
      </c>
      <c r="L138" s="41"/>
      <c r="M138" s="41"/>
      <c r="N138" s="45">
        <f>SUM(E138:M138)</f>
        <v>731900</v>
      </c>
    </row>
    <row r="139" spans="1:14" ht="21" x14ac:dyDescent="0.35">
      <c r="A139" s="38">
        <v>123</v>
      </c>
      <c r="B139" s="48">
        <v>1600700149</v>
      </c>
      <c r="C139" s="40" t="s">
        <v>142</v>
      </c>
      <c r="D139" s="38" t="s">
        <v>160</v>
      </c>
      <c r="E139" s="41">
        <v>1842100</v>
      </c>
      <c r="F139" s="41"/>
      <c r="G139" s="41">
        <v>421700</v>
      </c>
      <c r="H139" s="41">
        <v>419300</v>
      </c>
      <c r="I139" s="41">
        <v>4400</v>
      </c>
      <c r="J139" s="41">
        <v>2400</v>
      </c>
      <c r="K139" s="41">
        <v>1800</v>
      </c>
      <c r="L139" s="41"/>
      <c r="M139" s="41"/>
      <c r="N139" s="45">
        <f>SUM(E139:M139)</f>
        <v>2691700</v>
      </c>
    </row>
    <row r="140" spans="1:14" ht="21" x14ac:dyDescent="0.35">
      <c r="A140" s="38">
        <v>124</v>
      </c>
      <c r="B140" s="39">
        <v>1600700150</v>
      </c>
      <c r="C140" s="40" t="s">
        <v>142</v>
      </c>
      <c r="D140" s="38" t="s">
        <v>161</v>
      </c>
      <c r="E140" s="41">
        <v>917700</v>
      </c>
      <c r="F140" s="41"/>
      <c r="G140" s="41">
        <v>228200</v>
      </c>
      <c r="H140" s="41">
        <v>41400</v>
      </c>
      <c r="I140" s="41">
        <v>4300</v>
      </c>
      <c r="J140" s="41"/>
      <c r="K140" s="41">
        <v>2200</v>
      </c>
      <c r="L140" s="41"/>
      <c r="M140" s="41"/>
      <c r="N140" s="45">
        <f t="shared" ref="N140:N152" si="1">SUM(E140:M140)</f>
        <v>1193800</v>
      </c>
    </row>
    <row r="141" spans="1:14" ht="21" x14ac:dyDescent="0.35">
      <c r="A141" s="38">
        <v>125</v>
      </c>
      <c r="B141" s="39">
        <v>1600700151</v>
      </c>
      <c r="C141" s="40" t="s">
        <v>142</v>
      </c>
      <c r="D141" s="38" t="s">
        <v>162</v>
      </c>
      <c r="E141" s="41">
        <v>2087900</v>
      </c>
      <c r="F141" s="41"/>
      <c r="G141" s="41">
        <v>451400</v>
      </c>
      <c r="H141" s="41"/>
      <c r="I141" s="41">
        <v>3300</v>
      </c>
      <c r="J141" s="41">
        <v>3300</v>
      </c>
      <c r="K141" s="41">
        <v>4100</v>
      </c>
      <c r="L141" s="41"/>
      <c r="M141" s="41"/>
      <c r="N141" s="45">
        <f t="shared" si="1"/>
        <v>2550000</v>
      </c>
    </row>
    <row r="142" spans="1:14" ht="21" x14ac:dyDescent="0.35">
      <c r="A142" s="38">
        <v>126</v>
      </c>
      <c r="B142" s="39">
        <v>1600700152</v>
      </c>
      <c r="C142" s="40" t="s">
        <v>142</v>
      </c>
      <c r="D142" s="38" t="s">
        <v>163</v>
      </c>
      <c r="E142" s="41">
        <v>2669600</v>
      </c>
      <c r="F142" s="41"/>
      <c r="G142" s="41">
        <v>532700</v>
      </c>
      <c r="H142" s="41">
        <v>196400</v>
      </c>
      <c r="I142" s="41">
        <v>7000</v>
      </c>
      <c r="J142" s="41">
        <v>4700</v>
      </c>
      <c r="K142" s="41">
        <v>2600</v>
      </c>
      <c r="L142" s="41"/>
      <c r="M142" s="41"/>
      <c r="N142" s="45">
        <f t="shared" si="1"/>
        <v>3413000</v>
      </c>
    </row>
    <row r="143" spans="1:14" ht="21" x14ac:dyDescent="0.35">
      <c r="A143" s="38">
        <v>127</v>
      </c>
      <c r="B143" s="39">
        <v>1600700153</v>
      </c>
      <c r="C143" s="40" t="s">
        <v>142</v>
      </c>
      <c r="D143" s="38" t="s">
        <v>164</v>
      </c>
      <c r="E143" s="41">
        <v>1090200</v>
      </c>
      <c r="F143" s="41"/>
      <c r="G143" s="41">
        <v>397900</v>
      </c>
      <c r="H143" s="41">
        <v>232000</v>
      </c>
      <c r="I143" s="41">
        <v>3400</v>
      </c>
      <c r="J143" s="41">
        <v>5600</v>
      </c>
      <c r="K143" s="41">
        <v>4000</v>
      </c>
      <c r="L143" s="41"/>
      <c r="M143" s="41"/>
      <c r="N143" s="45">
        <f t="shared" si="1"/>
        <v>1733100</v>
      </c>
    </row>
    <row r="144" spans="1:14" ht="21" x14ac:dyDescent="0.35">
      <c r="A144" s="38">
        <v>128</v>
      </c>
      <c r="B144" s="39">
        <v>1600700154</v>
      </c>
      <c r="C144" s="40" t="s">
        <v>142</v>
      </c>
      <c r="D144" s="38" t="s">
        <v>165</v>
      </c>
      <c r="E144" s="41">
        <v>1796800</v>
      </c>
      <c r="F144" s="41"/>
      <c r="G144" s="41">
        <v>368000</v>
      </c>
      <c r="H144" s="41">
        <v>72000</v>
      </c>
      <c r="I144" s="41">
        <v>7000</v>
      </c>
      <c r="J144" s="41">
        <v>2300</v>
      </c>
      <c r="K144" s="41">
        <v>5800</v>
      </c>
      <c r="L144" s="41"/>
      <c r="M144" s="41"/>
      <c r="N144" s="45">
        <f t="shared" si="1"/>
        <v>2251900</v>
      </c>
    </row>
    <row r="145" spans="1:16" ht="21" x14ac:dyDescent="0.35">
      <c r="A145" s="38">
        <v>129</v>
      </c>
      <c r="B145" s="39">
        <v>1600700155</v>
      </c>
      <c r="C145" s="40" t="s">
        <v>45</v>
      </c>
      <c r="D145" s="53" t="s">
        <v>65</v>
      </c>
      <c r="E145" s="54">
        <v>966500</v>
      </c>
      <c r="F145" s="54"/>
      <c r="G145" s="54"/>
      <c r="H145" s="54"/>
      <c r="I145" s="54">
        <v>4700</v>
      </c>
      <c r="J145" s="54">
        <v>10500</v>
      </c>
      <c r="K145" s="54">
        <v>1300</v>
      </c>
      <c r="L145" s="54"/>
      <c r="M145" s="54"/>
      <c r="N145" s="45">
        <f t="shared" si="1"/>
        <v>983000</v>
      </c>
    </row>
    <row r="146" spans="1:16" s="56" customFormat="1" ht="21" x14ac:dyDescent="0.35">
      <c r="A146" s="38">
        <v>130</v>
      </c>
      <c r="B146" s="39">
        <v>1600700162</v>
      </c>
      <c r="C146" s="40" t="s">
        <v>142</v>
      </c>
      <c r="D146" s="38" t="s">
        <v>166</v>
      </c>
      <c r="E146" s="49">
        <v>956200</v>
      </c>
      <c r="F146" s="49"/>
      <c r="G146" s="49">
        <v>428900</v>
      </c>
      <c r="H146" s="49">
        <v>358100</v>
      </c>
      <c r="I146" s="49">
        <v>6000</v>
      </c>
      <c r="J146" s="49">
        <v>4500</v>
      </c>
      <c r="K146" s="49">
        <v>2700</v>
      </c>
      <c r="L146" s="49"/>
      <c r="M146" s="49"/>
      <c r="N146" s="45">
        <f t="shared" si="1"/>
        <v>1756400</v>
      </c>
      <c r="O146" s="44"/>
      <c r="P146" s="44"/>
    </row>
    <row r="147" spans="1:16" ht="21" x14ac:dyDescent="0.35">
      <c r="A147" s="38">
        <v>131</v>
      </c>
      <c r="B147" s="39">
        <v>1600700163</v>
      </c>
      <c r="C147" s="40" t="s">
        <v>87</v>
      </c>
      <c r="D147" s="38" t="s">
        <v>122</v>
      </c>
      <c r="E147" s="49">
        <v>251300</v>
      </c>
      <c r="F147" s="49"/>
      <c r="G147" s="49">
        <v>78700</v>
      </c>
      <c r="H147" s="49"/>
      <c r="I147" s="49">
        <v>3000</v>
      </c>
      <c r="J147" s="49"/>
      <c r="K147" s="49"/>
      <c r="L147" s="49"/>
      <c r="M147" s="49"/>
      <c r="N147" s="45">
        <f t="shared" si="1"/>
        <v>333000</v>
      </c>
    </row>
    <row r="148" spans="1:16" ht="21" x14ac:dyDescent="0.35">
      <c r="A148" s="38">
        <v>132</v>
      </c>
      <c r="B148" s="39">
        <v>1600700164</v>
      </c>
      <c r="C148" s="40" t="s">
        <v>87</v>
      </c>
      <c r="D148" s="38" t="s">
        <v>59</v>
      </c>
      <c r="E148" s="49"/>
      <c r="F148" s="49"/>
      <c r="G148" s="49">
        <v>110500</v>
      </c>
      <c r="H148" s="49">
        <v>31600</v>
      </c>
      <c r="I148" s="49">
        <v>2500</v>
      </c>
      <c r="J148" s="49">
        <v>1000</v>
      </c>
      <c r="K148" s="49">
        <v>800</v>
      </c>
      <c r="L148" s="49"/>
      <c r="M148" s="49"/>
      <c r="N148" s="45">
        <f t="shared" si="1"/>
        <v>146400</v>
      </c>
    </row>
    <row r="149" spans="1:16" ht="21" x14ac:dyDescent="0.35">
      <c r="A149" s="38">
        <v>133</v>
      </c>
      <c r="B149" s="39">
        <v>1600700165</v>
      </c>
      <c r="C149" s="40" t="s">
        <v>87</v>
      </c>
      <c r="D149" s="38" t="s">
        <v>70</v>
      </c>
      <c r="E149" s="49"/>
      <c r="F149" s="49"/>
      <c r="G149" s="49">
        <v>68100</v>
      </c>
      <c r="H149" s="49">
        <f>7200+14500</f>
        <v>21700</v>
      </c>
      <c r="I149" s="49">
        <v>6300</v>
      </c>
      <c r="J149" s="49">
        <v>1200</v>
      </c>
      <c r="K149" s="49">
        <v>800</v>
      </c>
      <c r="L149" s="49"/>
      <c r="M149" s="49"/>
      <c r="N149" s="45">
        <f t="shared" si="1"/>
        <v>98100</v>
      </c>
    </row>
    <row r="150" spans="1:16" s="61" customFormat="1" ht="21" x14ac:dyDescent="0.35">
      <c r="A150" s="38">
        <v>134</v>
      </c>
      <c r="B150" s="39">
        <v>1600700166</v>
      </c>
      <c r="C150" s="40" t="s">
        <v>142</v>
      </c>
      <c r="D150" s="38" t="s">
        <v>167</v>
      </c>
      <c r="E150" s="49">
        <v>1641700</v>
      </c>
      <c r="F150" s="49"/>
      <c r="G150" s="49">
        <v>568000</v>
      </c>
      <c r="H150" s="49"/>
      <c r="I150" s="49">
        <v>4900</v>
      </c>
      <c r="J150" s="49">
        <v>2000</v>
      </c>
      <c r="K150" s="49">
        <v>1700</v>
      </c>
      <c r="L150" s="49"/>
      <c r="M150" s="49"/>
      <c r="N150" s="45">
        <f t="shared" si="1"/>
        <v>2218300</v>
      </c>
      <c r="O150" s="44"/>
      <c r="P150" s="44"/>
    </row>
    <row r="151" spans="1:16" s="56" customFormat="1" ht="21" x14ac:dyDescent="0.35">
      <c r="A151" s="38">
        <v>135</v>
      </c>
      <c r="B151" s="39" t="s">
        <v>168</v>
      </c>
      <c r="C151" s="40" t="s">
        <v>142</v>
      </c>
      <c r="D151" s="38" t="s">
        <v>169</v>
      </c>
      <c r="E151" s="49">
        <v>3688900</v>
      </c>
      <c r="F151" s="49"/>
      <c r="G151" s="49">
        <v>934300</v>
      </c>
      <c r="H151" s="49"/>
      <c r="I151" s="49">
        <v>3700</v>
      </c>
      <c r="J151" s="49">
        <v>3600</v>
      </c>
      <c r="K151" s="49">
        <v>1700</v>
      </c>
      <c r="L151" s="49"/>
      <c r="M151" s="49"/>
      <c r="N151" s="45">
        <f t="shared" si="1"/>
        <v>4632200</v>
      </c>
      <c r="O151" s="44"/>
      <c r="P151" s="44"/>
    </row>
    <row r="152" spans="1:16" ht="21" x14ac:dyDescent="0.35">
      <c r="A152" s="38">
        <v>136</v>
      </c>
      <c r="B152" s="39" t="s">
        <v>170</v>
      </c>
      <c r="C152" s="40" t="s">
        <v>91</v>
      </c>
      <c r="D152" s="38" t="s">
        <v>171</v>
      </c>
      <c r="E152" s="41">
        <v>1910600</v>
      </c>
      <c r="F152" s="41"/>
      <c r="G152" s="41"/>
      <c r="H152" s="41"/>
      <c r="I152" s="41">
        <v>4500</v>
      </c>
      <c r="J152" s="41">
        <v>2700</v>
      </c>
      <c r="K152" s="41">
        <v>1600</v>
      </c>
      <c r="L152" s="41"/>
      <c r="M152" s="41"/>
      <c r="N152" s="45">
        <f t="shared" si="1"/>
        <v>1919400</v>
      </c>
    </row>
    <row r="153" spans="1:16" ht="21" hidden="1" x14ac:dyDescent="0.35">
      <c r="A153" s="62"/>
      <c r="B153" s="63"/>
      <c r="C153" s="64" t="s">
        <v>87</v>
      </c>
      <c r="D153" s="62" t="s">
        <v>67</v>
      </c>
      <c r="E153" s="62"/>
      <c r="F153" s="62"/>
      <c r="G153" s="62"/>
      <c r="H153" s="62"/>
      <c r="I153" s="62"/>
      <c r="J153" s="62"/>
      <c r="K153" s="65"/>
      <c r="L153" s="62"/>
      <c r="M153" s="62"/>
      <c r="N153" s="66" t="e">
        <f>SUM(#REF!)</f>
        <v>#REF!</v>
      </c>
    </row>
    <row r="154" spans="1:16" ht="21" hidden="1" x14ac:dyDescent="0.35">
      <c r="A154" s="62"/>
      <c r="B154" s="67"/>
      <c r="C154" s="64" t="s">
        <v>43</v>
      </c>
      <c r="D154" s="62" t="s">
        <v>68</v>
      </c>
      <c r="E154" s="62"/>
      <c r="F154" s="62"/>
      <c r="G154" s="62"/>
      <c r="H154" s="62"/>
      <c r="I154" s="62"/>
      <c r="J154" s="62"/>
      <c r="K154" s="62"/>
      <c r="L154" s="62"/>
      <c r="M154" s="62"/>
      <c r="N154" s="66" t="e">
        <f>SUM(#REF!)</f>
        <v>#REF!</v>
      </c>
    </row>
    <row r="155" spans="1:16" ht="21" hidden="1" x14ac:dyDescent="0.35">
      <c r="A155" s="62"/>
      <c r="B155" s="63"/>
      <c r="C155" s="64" t="s">
        <v>87</v>
      </c>
      <c r="D155" s="62" t="s">
        <v>172</v>
      </c>
      <c r="E155" s="62"/>
      <c r="F155" s="62"/>
      <c r="G155" s="62"/>
      <c r="H155" s="62"/>
      <c r="I155" s="62"/>
      <c r="J155" s="62"/>
      <c r="K155" s="62"/>
      <c r="L155" s="62"/>
      <c r="M155" s="62"/>
      <c r="N155" s="66" t="e">
        <f>SUM(#REF!)</f>
        <v>#REF!</v>
      </c>
    </row>
    <row r="156" spans="1:16" ht="21" hidden="1" x14ac:dyDescent="0.35">
      <c r="A156" s="62"/>
      <c r="B156" s="63"/>
      <c r="C156" s="64" t="s">
        <v>87</v>
      </c>
      <c r="D156" s="62" t="s">
        <v>173</v>
      </c>
      <c r="E156" s="62"/>
      <c r="F156" s="62"/>
      <c r="G156" s="62"/>
      <c r="H156" s="62"/>
      <c r="I156" s="62"/>
      <c r="J156" s="62"/>
      <c r="K156" s="62"/>
      <c r="L156" s="62"/>
      <c r="M156" s="62"/>
      <c r="N156" s="66" t="e">
        <f>SUM(#REF!)</f>
        <v>#REF!</v>
      </c>
    </row>
    <row r="157" spans="1:16" ht="21" hidden="1" x14ac:dyDescent="0.35">
      <c r="A157" s="62"/>
      <c r="B157" s="67"/>
      <c r="C157" s="64" t="s">
        <v>174</v>
      </c>
      <c r="D157" s="62" t="s">
        <v>175</v>
      </c>
      <c r="E157" s="62"/>
      <c r="F157" s="62"/>
      <c r="G157" s="62"/>
      <c r="H157" s="62"/>
      <c r="I157" s="62"/>
      <c r="J157" s="62"/>
      <c r="K157" s="62"/>
      <c r="L157" s="62"/>
      <c r="M157" s="62"/>
      <c r="N157" s="66" t="e">
        <f>SUM(#REF!)</f>
        <v>#REF!</v>
      </c>
    </row>
    <row r="158" spans="1:16" ht="21" hidden="1" x14ac:dyDescent="0.35">
      <c r="A158" s="62"/>
      <c r="B158" s="67"/>
      <c r="C158" s="64" t="s">
        <v>87</v>
      </c>
      <c r="D158" s="62" t="s">
        <v>95</v>
      </c>
      <c r="E158" s="62"/>
      <c r="F158" s="62"/>
      <c r="G158" s="62"/>
      <c r="H158" s="62"/>
      <c r="I158" s="62"/>
      <c r="J158" s="62"/>
      <c r="K158" s="62"/>
      <c r="L158" s="62"/>
      <c r="M158" s="62"/>
      <c r="N158" s="66" t="e">
        <f>SUM(#REF!)</f>
        <v>#REF!</v>
      </c>
    </row>
    <row r="159" spans="1:16" ht="21" hidden="1" x14ac:dyDescent="0.35">
      <c r="A159" s="62"/>
      <c r="B159" s="67"/>
      <c r="C159" s="64" t="s">
        <v>87</v>
      </c>
      <c r="D159" s="62" t="s">
        <v>97</v>
      </c>
      <c r="E159" s="62"/>
      <c r="F159" s="62"/>
      <c r="G159" s="62"/>
      <c r="H159" s="62"/>
      <c r="I159" s="62"/>
      <c r="J159" s="62"/>
      <c r="K159" s="62"/>
      <c r="L159" s="62"/>
      <c r="M159" s="62"/>
      <c r="N159" s="66" t="e">
        <f>SUM(#REF!)</f>
        <v>#REF!</v>
      </c>
    </row>
    <row r="160" spans="1:16" ht="21" hidden="1" x14ac:dyDescent="0.35">
      <c r="A160" s="62"/>
      <c r="B160" s="67"/>
      <c r="C160" s="64" t="s">
        <v>87</v>
      </c>
      <c r="D160" s="62" t="s">
        <v>102</v>
      </c>
      <c r="E160" s="62"/>
      <c r="F160" s="62"/>
      <c r="G160" s="62"/>
      <c r="H160" s="62"/>
      <c r="I160" s="62"/>
      <c r="J160" s="62"/>
      <c r="K160" s="62"/>
      <c r="L160" s="62"/>
      <c r="M160" s="62"/>
      <c r="N160" s="66" t="e">
        <f>SUM(#REF!)</f>
        <v>#REF!</v>
      </c>
    </row>
    <row r="161" spans="1:14" ht="21" hidden="1" x14ac:dyDescent="0.35">
      <c r="A161" s="62"/>
      <c r="B161" s="67"/>
      <c r="C161" s="64" t="s">
        <v>87</v>
      </c>
      <c r="D161" s="62" t="s">
        <v>107</v>
      </c>
      <c r="E161" s="62"/>
      <c r="F161" s="62"/>
      <c r="G161" s="62"/>
      <c r="H161" s="62"/>
      <c r="I161" s="62"/>
      <c r="J161" s="62"/>
      <c r="K161" s="62"/>
      <c r="L161" s="62"/>
      <c r="M161" s="62"/>
      <c r="N161" s="66" t="e">
        <f>SUM(#REF!)</f>
        <v>#REF!</v>
      </c>
    </row>
    <row r="162" spans="1:14" ht="21" hidden="1" x14ac:dyDescent="0.35">
      <c r="A162" s="62"/>
      <c r="B162" s="67"/>
      <c r="C162" s="64" t="s">
        <v>87</v>
      </c>
      <c r="D162" s="62" t="s">
        <v>111</v>
      </c>
      <c r="E162" s="62"/>
      <c r="F162" s="62"/>
      <c r="G162" s="62"/>
      <c r="H162" s="62"/>
      <c r="I162" s="62"/>
      <c r="J162" s="62"/>
      <c r="K162" s="62"/>
      <c r="L162" s="62"/>
      <c r="M162" s="62"/>
      <c r="N162" s="66" t="e">
        <f>SUM(#REF!)</f>
        <v>#REF!</v>
      </c>
    </row>
    <row r="163" spans="1:14" ht="21" hidden="1" x14ac:dyDescent="0.35">
      <c r="A163" s="62"/>
      <c r="B163" s="67"/>
      <c r="C163" s="64" t="s">
        <v>87</v>
      </c>
      <c r="D163" s="62" t="s">
        <v>125</v>
      </c>
      <c r="E163" s="62"/>
      <c r="F163" s="62"/>
      <c r="G163" s="62"/>
      <c r="H163" s="62"/>
      <c r="I163" s="62"/>
      <c r="J163" s="62"/>
      <c r="K163" s="62"/>
      <c r="L163" s="62"/>
      <c r="M163" s="62"/>
      <c r="N163" s="66" t="e">
        <f>SUM(#REF!)</f>
        <v>#REF!</v>
      </c>
    </row>
    <row r="164" spans="1:14" ht="21" hidden="1" x14ac:dyDescent="0.35">
      <c r="A164" s="62"/>
      <c r="B164" s="67"/>
      <c r="C164" s="64" t="s">
        <v>87</v>
      </c>
      <c r="D164" s="62" t="s">
        <v>151</v>
      </c>
      <c r="E164" s="62"/>
      <c r="F164" s="62"/>
      <c r="G164" s="62"/>
      <c r="H164" s="62"/>
      <c r="I164" s="62"/>
      <c r="J164" s="62"/>
      <c r="K164" s="62"/>
      <c r="L164" s="62"/>
      <c r="M164" s="62"/>
      <c r="N164" s="66" t="e">
        <f>SUM(#REF!)</f>
        <v>#REF!</v>
      </c>
    </row>
    <row r="165" spans="1:14" ht="21" hidden="1" x14ac:dyDescent="0.35">
      <c r="A165" s="62"/>
      <c r="B165" s="67"/>
      <c r="C165" s="64" t="s">
        <v>174</v>
      </c>
      <c r="D165" s="62" t="s">
        <v>176</v>
      </c>
      <c r="E165" s="62"/>
      <c r="F165" s="62"/>
      <c r="G165" s="62"/>
      <c r="H165" s="62"/>
      <c r="I165" s="62"/>
      <c r="J165" s="62"/>
      <c r="K165" s="62"/>
      <c r="L165" s="62"/>
      <c r="M165" s="62"/>
      <c r="N165" s="66" t="e">
        <f>SUM(#REF!)</f>
        <v>#REF!</v>
      </c>
    </row>
    <row r="166" spans="1:14" ht="21" hidden="1" x14ac:dyDescent="0.35">
      <c r="A166" s="62"/>
      <c r="B166" s="67"/>
      <c r="C166" s="64" t="s">
        <v>174</v>
      </c>
      <c r="D166" s="62" t="s">
        <v>177</v>
      </c>
      <c r="E166" s="62"/>
      <c r="F166" s="62"/>
      <c r="G166" s="62"/>
      <c r="H166" s="62"/>
      <c r="I166" s="62"/>
      <c r="J166" s="62"/>
      <c r="K166" s="62"/>
      <c r="L166" s="62"/>
      <c r="M166" s="62"/>
      <c r="N166" s="66" t="e">
        <f>SUM(#REF!)</f>
        <v>#REF!</v>
      </c>
    </row>
    <row r="167" spans="1:14" ht="21" hidden="1" x14ac:dyDescent="0.35">
      <c r="A167" s="62"/>
      <c r="B167" s="67"/>
      <c r="C167" s="64" t="s">
        <v>174</v>
      </c>
      <c r="D167" s="62" t="s">
        <v>178</v>
      </c>
      <c r="E167" s="62"/>
      <c r="F167" s="62"/>
      <c r="G167" s="62"/>
      <c r="H167" s="62"/>
      <c r="I167" s="62"/>
      <c r="J167" s="62"/>
      <c r="K167" s="62"/>
      <c r="L167" s="62"/>
      <c r="M167" s="62"/>
      <c r="N167" s="66" t="e">
        <f>SUM(#REF!)</f>
        <v>#REF!</v>
      </c>
    </row>
    <row r="168" spans="1:14" ht="21" hidden="1" x14ac:dyDescent="0.35">
      <c r="A168" s="62"/>
      <c r="B168" s="67"/>
      <c r="C168" s="64" t="s">
        <v>174</v>
      </c>
      <c r="D168" s="62" t="s">
        <v>179</v>
      </c>
      <c r="E168" s="62"/>
      <c r="F168" s="62"/>
      <c r="G168" s="62"/>
      <c r="H168" s="62"/>
      <c r="I168" s="62"/>
      <c r="J168" s="62"/>
      <c r="K168" s="62"/>
      <c r="L168" s="62"/>
      <c r="M168" s="62"/>
      <c r="N168" s="66" t="e">
        <f>SUM(#REF!)</f>
        <v>#REF!</v>
      </c>
    </row>
    <row r="169" spans="1:14" ht="21" x14ac:dyDescent="0.35">
      <c r="A169" s="68"/>
      <c r="B169" s="69"/>
      <c r="C169" s="70"/>
      <c r="D169" s="71"/>
      <c r="E169" s="72"/>
      <c r="F169" s="72"/>
      <c r="G169" s="72"/>
      <c r="H169" s="72"/>
      <c r="I169" s="72"/>
      <c r="J169" s="72"/>
      <c r="K169" s="72"/>
      <c r="L169" s="72"/>
      <c r="M169" s="72"/>
      <c r="N169" s="73"/>
    </row>
    <row r="170" spans="1:14" ht="21" x14ac:dyDescent="0.35">
      <c r="A170" s="74"/>
      <c r="B170" s="74"/>
      <c r="C170" s="75"/>
      <c r="D170" s="74"/>
      <c r="E170" s="76"/>
      <c r="F170" s="76"/>
      <c r="G170" s="76"/>
      <c r="H170" s="76"/>
      <c r="I170" s="76"/>
      <c r="J170" s="76"/>
      <c r="K170" s="76"/>
      <c r="L170" s="76"/>
      <c r="M170" s="76"/>
      <c r="N170" s="77"/>
    </row>
  </sheetData>
  <autoFilter ref="A1:N168">
    <filterColumn colId="13">
      <filters blank="1">
        <filter val="1,011,800.00"/>
        <filter val="1,064,600.00"/>
        <filter val="1,190,800.00"/>
        <filter val="1,193,800.00"/>
        <filter val="1,200,500.00"/>
        <filter val="1,220,500.00"/>
        <filter val="1,259,500.00"/>
        <filter val="1,317,700.00"/>
        <filter val="1,386,100.00"/>
        <filter val="1,388,100.00"/>
        <filter val="1,465,900.00"/>
        <filter val="1,488,400.00"/>
        <filter val="1,547,300.00"/>
        <filter val="1,550,200.00"/>
        <filter val="1,698,000.00"/>
        <filter val="1,733,100.00"/>
        <filter val="1,747,500.00"/>
        <filter val="1,756,400.00"/>
        <filter val="1,778,000.00"/>
        <filter val="1,813,600.00"/>
        <filter val="1,828,400.00"/>
        <filter val="1,860,500.00"/>
        <filter val="1,861,200.00"/>
        <filter val="1,919,400.00"/>
        <filter val="1,940,800.00"/>
        <filter val="1,978,900.00"/>
        <filter val="10,600.00"/>
        <filter val="12,600.00"/>
        <filter val="13,076.00"/>
        <filter val="14,000.00"/>
        <filter val="14,600.00"/>
        <filter val="146,400.00"/>
        <filter val="15,200.00"/>
        <filter val="150,600.00"/>
        <filter val="160,100.00"/>
        <filter val="2,018,000.00"/>
        <filter val="2,019,200.00"/>
        <filter val="2,123,300.00"/>
        <filter val="2,169,700.00"/>
        <filter val="2,170,200.00"/>
        <filter val="2,196,700.00"/>
        <filter val="2,218,300.00"/>
        <filter val="2,251,900.00"/>
        <filter val="2,255,400.00"/>
        <filter val="2,258,800.00"/>
        <filter val="2,414,400.00"/>
        <filter val="2,422,700.00"/>
        <filter val="2,471,200.00"/>
        <filter val="2,485,300.00"/>
        <filter val="2,550,000.00"/>
        <filter val="2,619,200.00"/>
        <filter val="2,628,600.00"/>
        <filter val="2,683,200.00"/>
        <filter val="2,691,700.00"/>
        <filter val="2,700,200.00"/>
        <filter val="2,724,400.00"/>
        <filter val="2,735,000.00"/>
        <filter val="2,763,800.00"/>
        <filter val="2,767,500.00"/>
        <filter val="2,794,400.00"/>
        <filter val="2,817,300.00"/>
        <filter val="2,833,800.00"/>
        <filter val="2,862,300.00"/>
        <filter val="2,933,200.00"/>
        <filter val="2,934,900.00"/>
        <filter val="2,968,700.00"/>
        <filter val="23,200.00"/>
        <filter val="25,211.00"/>
        <filter val="25,700.00"/>
        <filter val="28,400.00"/>
        <filter val="3,002,800.00"/>
        <filter val="3,041,300.00"/>
        <filter val="3,067,500.00"/>
        <filter val="3,295,900.00"/>
        <filter val="3,336,000.00"/>
        <filter val="3,336,400.00"/>
        <filter val="3,379,100.00"/>
        <filter val="3,390,400.00"/>
        <filter val="3,413,000.00"/>
        <filter val="3,526,000.00"/>
        <filter val="3,610,700.00"/>
        <filter val="3,657,900.00"/>
        <filter val="3,694,200.00"/>
        <filter val="3,793,100.00"/>
        <filter val="3,900.00"/>
        <filter val="310,665,302.22"/>
        <filter val="333,000.00"/>
        <filter val="355,600.00"/>
        <filter val="37,000.00"/>
        <filter val="39,193.03"/>
        <filter val="4,136,000.00"/>
        <filter val="4,166,500.00"/>
        <filter val="4,213,900.00"/>
        <filter val="4,357,700.00"/>
        <filter val="4,466,100.00"/>
        <filter val="4,569,600.00"/>
        <filter val="4,594,300.00"/>
        <filter val="4,606,800.00"/>
        <filter val="4,632,200.00"/>
        <filter val="4,817,800.00"/>
        <filter val="4,946,100.00"/>
        <filter val="4,996,000.00"/>
        <filter val="403,100.00"/>
        <filter val="413,100.00"/>
        <filter val="49,100.00"/>
        <filter val="5,028,600.00"/>
        <filter val="5,177,900.00"/>
        <filter val="5,263,500.00"/>
        <filter val="5,609,400.00"/>
        <filter val="538,700.00"/>
        <filter val="562,100.00"/>
        <filter val="58,300.00"/>
        <filter val="580,000.00"/>
        <filter val="592,200.00"/>
        <filter val="6,295,836.00"/>
        <filter val="6,368,286.19"/>
        <filter val="6,547,700.00"/>
        <filter val="6,747,200.00"/>
        <filter val="6,836,500.00"/>
        <filter val="631,400.00"/>
        <filter val="649,300.00"/>
        <filter val="686,500.00"/>
        <filter val="7,118,900.00"/>
        <filter val="7,600.00"/>
        <filter val="7,900.00"/>
        <filter val="731,900.00"/>
        <filter val="773,400.00"/>
        <filter val="8,077,500.00"/>
        <filter val="8,116,600.00"/>
        <filter val="814,700.00"/>
        <filter val="845,600.00"/>
        <filter val="85,300.00"/>
        <filter val="865,200.00"/>
        <filter val="9,200.00"/>
        <filter val="941,100.00"/>
        <filter val="98,100.00"/>
        <filter val="983,000.00"/>
        <filter val="รวมจัดสรร"/>
      </filters>
    </filterColumn>
  </autoFilter>
  <mergeCells count="24">
    <mergeCell ref="A10:D10"/>
    <mergeCell ref="K6:K7"/>
    <mergeCell ref="L6:L8"/>
    <mergeCell ref="M6:M8"/>
    <mergeCell ref="G8:K8"/>
    <mergeCell ref="A9:D9"/>
    <mergeCell ref="G9:K9"/>
    <mergeCell ref="L9:M9"/>
    <mergeCell ref="A4:E4"/>
    <mergeCell ref="G4:K4"/>
    <mergeCell ref="G5:K5"/>
    <mergeCell ref="N5:N9"/>
    <mergeCell ref="C6:D6"/>
    <mergeCell ref="F6:F8"/>
    <mergeCell ref="G6:G7"/>
    <mergeCell ref="H6:H7"/>
    <mergeCell ref="I6:I7"/>
    <mergeCell ref="J6:J7"/>
    <mergeCell ref="A2:E2"/>
    <mergeCell ref="G2:H2"/>
    <mergeCell ref="I2:K2"/>
    <mergeCell ref="A3:E3"/>
    <mergeCell ref="G3:H3"/>
    <mergeCell ref="I3:K3"/>
  </mergeCells>
  <pageMargins left="0.31496062992125984" right="0.19685039370078741" top="0.27559055118110237" bottom="0" header="0.15748031496062992" footer="0.15748031496062992"/>
  <pageSetup paperSize="9" scale="60" orientation="landscape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47 งบดำเนินงาน</vt:lpstr>
      <vt:lpstr>'ครั้งที่ 47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dcterms:created xsi:type="dcterms:W3CDTF">2022-08-09T08:44:54Z</dcterms:created>
  <dcterms:modified xsi:type="dcterms:W3CDTF">2022-08-11T09:50:40Z</dcterms:modified>
</cp:coreProperties>
</file>