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665"/>
  </bookViews>
  <sheets>
    <sheet name="ครั้งที่ 41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41 งบดำเนินงาน'!$A$1:$J$168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41 งบดำเนินงาน'!$A:$D,'ครั้งที่ 41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8" i="1" l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H129" i="1"/>
  <c r="H10" i="1" s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I10" i="1"/>
  <c r="G10" i="1"/>
  <c r="F10" i="1"/>
  <c r="E10" i="1"/>
  <c r="J10" i="1" l="1"/>
  <c r="J129" i="1"/>
</calcChain>
</file>

<file path=xl/sharedStrings.xml><?xml version="1.0" encoding="utf-8"?>
<sst xmlns="http://schemas.openxmlformats.org/spreadsheetml/2006/main" count="349" uniqueCount="172">
  <si>
    <t>สรุปบัญชีโอนเงินประจำงวด ครั้งที่ 41 งบดำเนินงาน ประจำปีงบประมาณ พ.ศ. 2565</t>
  </si>
  <si>
    <t>แผนงานพื้นฐานด้านการปรับสมดุลและพัฒนาระบบการบริหารจัดการภาครัฐ</t>
  </si>
  <si>
    <t xml:space="preserve">ผลผลิต ผู้ต้องขังได้รับการควบคุม ดูแล </t>
  </si>
  <si>
    <t>รหัสกิจกรรมหลัก</t>
  </si>
  <si>
    <t>16007650024300000</t>
  </si>
  <si>
    <t xml:space="preserve"> งบดำเนินงาน</t>
  </si>
  <si>
    <t>รหัสงบประมาณ</t>
  </si>
  <si>
    <t>16007600001002000000</t>
  </si>
  <si>
    <t>โอนวันที่ 29 มิ.ย.65</t>
  </si>
  <si>
    <t>รหัส</t>
  </si>
  <si>
    <t>ค่าตอบแทน</t>
  </si>
  <si>
    <t>ค่าวัสดุ</t>
  </si>
  <si>
    <t>กองบริการทางการแพทย์</t>
  </si>
  <si>
    <t>กองบริหารทรัพยากรบุคคล</t>
  </si>
  <si>
    <t>รวมจัดสรร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</si>
  <si>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</si>
  <si>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</si>
  <si>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</si>
  <si>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</si>
  <si>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>ถาดหลุมอลูมิเนียม,Bok set,ถังสแตนเลส,</t>
  </si>
  <si>
    <t>ค่ายาและเวชภัณฑ์ที่ไม่ใช่ยา (งวดที่ 2)</t>
  </si>
  <si>
    <t>ค่าจ้างแพทย์ห้วงเวลาประจำปีงบประมาณ พ.ศ.2565</t>
  </si>
  <si>
    <t xml:space="preserve">หลักสูตรประกาศนียบัตรชั้นสูงการบริหารงานภาครัฐ และกฏหมายมหาชย (ปรม.) รุ่นที่ 21 </t>
  </si>
  <si>
    <t>ช้อนสั้นพลาสติกสามารถตักอาหารร้อน,</t>
  </si>
  <si>
    <t>เดือนมิ.ย.65</t>
  </si>
  <si>
    <t>ทัพพีตักข้าว,แก้วสแตนเลส</t>
  </si>
  <si>
    <t>แหล่งของเงิน</t>
  </si>
  <si>
    <t>6511210</t>
  </si>
  <si>
    <t>6511230</t>
  </si>
  <si>
    <t>65112XX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</si>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</sst>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4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b/>
      <sz val="18"/>
      <color rgb="FFFF0000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188" fontId="5" fillId="2" borderId="0" xfId="1" applyNumberFormat="1" applyFont="1" applyFill="1" applyBorder="1" applyAlignment="1">
      <alignment horizontal="left" shrinkToFit="1"/>
    </xf>
    <xf numFmtId="188" fontId="5" fillId="3" borderId="0" xfId="1" applyNumberFormat="1" applyFont="1" applyFill="1" applyBorder="1" applyAlignment="1">
      <alignment horizontal="left" shrinkToFit="1"/>
    </xf>
    <xf numFmtId="43" fontId="6" fillId="3" borderId="0" xfId="1" quotePrefix="1" applyNumberFormat="1" applyFont="1" applyFill="1" applyBorder="1" applyAlignment="1">
      <alignment horizontal="center" shrinkToFit="1"/>
    </xf>
    <xf numFmtId="0" fontId="7" fillId="0" borderId="0" xfId="0" applyFont="1" applyFill="1"/>
    <xf numFmtId="188" fontId="5" fillId="2" borderId="0" xfId="1" applyNumberFormat="1" applyFont="1" applyFill="1" applyBorder="1" applyAlignment="1"/>
    <xf numFmtId="188" fontId="5" fillId="4" borderId="0" xfId="1" applyNumberFormat="1" applyFont="1" applyFill="1" applyBorder="1" applyAlignment="1">
      <alignment horizontal="center" shrinkToFit="1"/>
    </xf>
    <xf numFmtId="43" fontId="5" fillId="4" borderId="0" xfId="2" quotePrefix="1" applyNumberFormat="1" applyFont="1" applyFill="1" applyBorder="1" applyAlignment="1">
      <alignment horizontal="center" shrinkToFit="1"/>
    </xf>
    <xf numFmtId="188" fontId="5" fillId="3" borderId="0" xfId="1" applyNumberFormat="1" applyFont="1" applyFill="1" applyBorder="1" applyAlignment="1">
      <alignment horizontal="center" shrinkToFit="1"/>
    </xf>
    <xf numFmtId="43" fontId="5" fillId="3" borderId="0" xfId="2" quotePrefix="1" applyNumberFormat="1" applyFont="1" applyFill="1" applyBorder="1" applyAlignment="1">
      <alignment horizontal="center" shrinkToFit="1"/>
    </xf>
    <xf numFmtId="187" fontId="8" fillId="2" borderId="1" xfId="1" applyNumberFormat="1" applyFont="1" applyFill="1" applyBorder="1" applyAlignment="1">
      <alignment horizontal="center" shrinkToFit="1"/>
    </xf>
    <xf numFmtId="49" fontId="6" fillId="2" borderId="1" xfId="3" applyNumberFormat="1" applyFont="1" applyFill="1" applyBorder="1" applyAlignment="1"/>
    <xf numFmtId="188" fontId="5" fillId="4" borderId="0" xfId="1" applyNumberFormat="1" applyFont="1" applyFill="1" applyBorder="1" applyAlignment="1">
      <alignment horizontal="center"/>
    </xf>
    <xf numFmtId="43" fontId="6" fillId="2" borderId="1" xfId="1" quotePrefix="1" applyNumberFormat="1" applyFont="1" applyFill="1" applyBorder="1" applyAlignment="1">
      <alignment horizontal="center" shrinkToFit="1"/>
    </xf>
    <xf numFmtId="188" fontId="5" fillId="3" borderId="0" xfId="1" applyNumberFormat="1" applyFont="1" applyFill="1" applyBorder="1" applyAlignment="1">
      <alignment horizontal="center"/>
    </xf>
    <xf numFmtId="49" fontId="6" fillId="0" borderId="0" xfId="3" applyNumberFormat="1" applyFont="1" applyFill="1" applyBorder="1" applyAlignment="1"/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7" fontId="9" fillId="5" borderId="3" xfId="1" applyNumberFormat="1" applyFont="1" applyFill="1" applyBorder="1" applyAlignment="1">
      <alignment horizontal="center" vertical="center" shrinkToFit="1"/>
    </xf>
    <xf numFmtId="187" fontId="9" fillId="6" borderId="5" xfId="1" applyNumberFormat="1" applyFont="1" applyFill="1" applyBorder="1" applyAlignment="1">
      <alignment horizontal="center" vertical="center" shrinkToFit="1"/>
    </xf>
    <xf numFmtId="187" fontId="9" fillId="7" borderId="6" xfId="1" applyNumberFormat="1" applyFont="1" applyFill="1" applyBorder="1" applyAlignment="1">
      <alignment horizontal="center" vertical="center" shrinkToFit="1"/>
    </xf>
    <xf numFmtId="187" fontId="9" fillId="7" borderId="7" xfId="1" applyNumberFormat="1" applyFont="1" applyFill="1" applyBorder="1" applyAlignment="1">
      <alignment horizontal="center" vertical="center" shrinkToFit="1"/>
    </xf>
    <xf numFmtId="187" fontId="9" fillId="7" borderId="5" xfId="1" applyNumberFormat="1" applyFont="1" applyFill="1" applyBorder="1" applyAlignment="1">
      <alignment horizontal="center" vertical="center" shrinkToFit="1"/>
    </xf>
    <xf numFmtId="43" fontId="9" fillId="8" borderId="2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Border="1" applyAlignment="1">
      <alignment shrinkToFit="1"/>
    </xf>
    <xf numFmtId="187" fontId="9" fillId="0" borderId="0" xfId="1" applyNumberFormat="1" applyFont="1" applyFill="1" applyAlignment="1">
      <alignment shrinkToFit="1"/>
    </xf>
    <xf numFmtId="187" fontId="10" fillId="0" borderId="8" xfId="1" applyNumberFormat="1" applyFont="1" applyFill="1" applyBorder="1" applyAlignment="1">
      <alignment horizontal="center" vertical="center" shrinkToFit="1"/>
    </xf>
    <xf numFmtId="49" fontId="10" fillId="0" borderId="9" xfId="1" applyNumberFormat="1" applyFont="1" applyFill="1" applyBorder="1" applyAlignment="1">
      <alignment horizontal="center" vertical="center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7" fontId="10" fillId="0" borderId="2" xfId="1" applyNumberFormat="1" applyFont="1" applyFill="1" applyBorder="1" applyAlignment="1">
      <alignment horizontal="center" vertical="center" wrapText="1" shrinkToFit="1"/>
    </xf>
    <xf numFmtId="187" fontId="10" fillId="0" borderId="2" xfId="1" applyNumberFormat="1" applyFont="1" applyFill="1" applyBorder="1" applyAlignment="1">
      <alignment horizontal="center" vertical="center" shrinkToFit="1"/>
    </xf>
    <xf numFmtId="189" fontId="10" fillId="0" borderId="8" xfId="1" applyNumberFormat="1" applyFont="1" applyFill="1" applyBorder="1" applyAlignment="1">
      <alignment horizontal="center" vertical="center" wrapText="1" shrinkToFit="1"/>
    </xf>
    <xf numFmtId="189" fontId="10" fillId="0" borderId="2" xfId="1" applyNumberFormat="1" applyFont="1" applyFill="1" applyBorder="1" applyAlignment="1">
      <alignment horizontal="center" vertical="center" wrapText="1" shrinkToFit="1"/>
    </xf>
    <xf numFmtId="43" fontId="9" fillId="8" borderId="8" xfId="2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49" fontId="10" fillId="0" borderId="11" xfId="1" applyNumberFormat="1" applyFont="1" applyFill="1" applyBorder="1" applyAlignment="1">
      <alignment horizontal="center" vertical="center" shrinkToFit="1"/>
    </xf>
    <xf numFmtId="187" fontId="10" fillId="0" borderId="11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187" fontId="10" fillId="0" borderId="10" xfId="1" applyNumberFormat="1" applyFont="1" applyFill="1" applyBorder="1" applyAlignment="1">
      <alignment horizontal="center" vertical="center" wrapText="1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7" fontId="9" fillId="0" borderId="5" xfId="1" applyNumberFormat="1" applyFont="1" applyFill="1" applyBorder="1" applyAlignment="1">
      <alignment horizontal="center" vertical="center" shrinkToFit="1"/>
    </xf>
    <xf numFmtId="189" fontId="10" fillId="0" borderId="10" xfId="1" applyNumberFormat="1" applyFont="1" applyFill="1" applyBorder="1" applyAlignment="1">
      <alignment horizontal="center" vertical="center" wrapText="1" shrinkToFit="1"/>
    </xf>
    <xf numFmtId="187" fontId="9" fillId="9" borderId="6" xfId="1" applyNumberFormat="1" applyFont="1" applyFill="1" applyBorder="1" applyAlignment="1">
      <alignment horizontal="right" shrinkToFit="1"/>
    </xf>
    <xf numFmtId="187" fontId="9" fillId="9" borderId="12" xfId="1" applyNumberFormat="1" applyFont="1" applyFill="1" applyBorder="1" applyAlignment="1">
      <alignment horizontal="right" shrinkToFit="1"/>
    </xf>
    <xf numFmtId="187" fontId="9" fillId="9" borderId="7" xfId="1" applyNumberFormat="1" applyFont="1" applyFill="1" applyBorder="1" applyAlignment="1">
      <alignment horizontal="right" shrinkToFit="1"/>
    </xf>
    <xf numFmtId="187" fontId="9" fillId="9" borderId="5" xfId="1" quotePrefix="1" applyNumberFormat="1" applyFont="1" applyFill="1" applyBorder="1" applyAlignment="1">
      <alignment horizontal="center" shrinkToFit="1"/>
    </xf>
    <xf numFmtId="187" fontId="9" fillId="9" borderId="6" xfId="1" quotePrefix="1" applyNumberFormat="1" applyFont="1" applyFill="1" applyBorder="1" applyAlignment="1">
      <alignment horizontal="center" shrinkToFit="1"/>
    </xf>
    <xf numFmtId="187" fontId="9" fillId="9" borderId="6" xfId="1" quotePrefix="1" applyNumberFormat="1" applyFont="1" applyFill="1" applyBorder="1" applyAlignment="1">
      <alignment horizontal="center" shrinkToFit="1"/>
    </xf>
    <xf numFmtId="187" fontId="9" fillId="9" borderId="12" xfId="1" quotePrefix="1" applyNumberFormat="1" applyFont="1" applyFill="1" applyBorder="1" applyAlignment="1">
      <alignment horizontal="center" shrinkToFit="1"/>
    </xf>
    <xf numFmtId="187" fontId="9" fillId="9" borderId="7" xfId="1" quotePrefix="1" applyNumberFormat="1" applyFont="1" applyFill="1" applyBorder="1" applyAlignment="1">
      <alignment horizontal="center" shrinkToFit="1"/>
    </xf>
    <xf numFmtId="43" fontId="9" fillId="8" borderId="10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horizontal="center" shrinkToFit="1"/>
    </xf>
    <xf numFmtId="187" fontId="9" fillId="0" borderId="13" xfId="1" applyNumberFormat="1" applyFont="1" applyFill="1" applyBorder="1" applyAlignment="1">
      <alignment horizontal="center" shrinkToFit="1"/>
    </xf>
    <xf numFmtId="187" fontId="9" fillId="0" borderId="14" xfId="1" applyNumberFormat="1" applyFont="1" applyFill="1" applyBorder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43" fontId="11" fillId="0" borderId="16" xfId="1" applyNumberFormat="1" applyFont="1" applyFill="1" applyBorder="1" applyAlignment="1">
      <alignment shrinkToFit="1"/>
    </xf>
    <xf numFmtId="43" fontId="9" fillId="8" borderId="16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shrinkToFit="1"/>
    </xf>
    <xf numFmtId="49" fontId="10" fillId="0" borderId="17" xfId="1" applyNumberFormat="1" applyFont="1" applyBorder="1" applyAlignment="1">
      <alignment horizontal="center" shrinkToFit="1"/>
    </xf>
    <xf numFmtId="187" fontId="10" fillId="0" borderId="17" xfId="1" applyNumberFormat="1" applyFont="1" applyBorder="1" applyAlignment="1">
      <alignment horizontal="right" shrinkToFit="1"/>
    </xf>
    <xf numFmtId="43" fontId="10" fillId="0" borderId="17" xfId="1" applyNumberFormat="1" applyFont="1" applyBorder="1" applyAlignment="1">
      <alignment shrinkToFit="1"/>
    </xf>
    <xf numFmtId="43" fontId="10" fillId="0" borderId="18" xfId="1" applyNumberFormat="1" applyFont="1" applyBorder="1" applyAlignment="1">
      <alignment shrinkToFit="1"/>
    </xf>
    <xf numFmtId="43" fontId="9" fillId="8" borderId="19" xfId="2" applyNumberFormat="1" applyFont="1" applyFill="1" applyBorder="1" applyAlignment="1">
      <alignment shrinkToFit="1"/>
    </xf>
    <xf numFmtId="0" fontId="12" fillId="0" borderId="0" xfId="0" applyFont="1"/>
    <xf numFmtId="43" fontId="9" fillId="8" borderId="17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horizontal="left" shrinkToFit="1"/>
    </xf>
    <xf numFmtId="43" fontId="10" fillId="0" borderId="17" xfId="1" applyNumberFormat="1" applyFont="1" applyBorder="1" applyAlignment="1">
      <alignment horizontal="left" shrinkToFit="1"/>
    </xf>
    <xf numFmtId="0" fontId="10" fillId="0" borderId="17" xfId="4" applyFont="1" applyFill="1" applyBorder="1" applyAlignment="1">
      <alignment horizontal="center"/>
    </xf>
    <xf numFmtId="187" fontId="10" fillId="0" borderId="17" xfId="1" applyNumberFormat="1" applyFont="1" applyFill="1" applyBorder="1" applyAlignment="1">
      <alignment horizontal="right" shrinkToFit="1"/>
    </xf>
    <xf numFmtId="187" fontId="10" fillId="0" borderId="17" xfId="1" applyNumberFormat="1" applyFont="1" applyFill="1" applyBorder="1" applyAlignment="1">
      <alignment shrinkToFit="1"/>
    </xf>
    <xf numFmtId="43" fontId="10" fillId="0" borderId="17" xfId="1" applyNumberFormat="1" applyFont="1" applyFill="1" applyBorder="1" applyAlignment="1">
      <alignment shrinkToFit="1"/>
    </xf>
    <xf numFmtId="187" fontId="10" fillId="0" borderId="17" xfId="1" quotePrefix="1" applyNumberFormat="1" applyFont="1" applyBorder="1" applyAlignment="1">
      <alignment horizontal="right" shrinkToFit="1"/>
    </xf>
    <xf numFmtId="187" fontId="10" fillId="0" borderId="17" xfId="1" quotePrefix="1" applyNumberFormat="1" applyFont="1" applyBorder="1" applyAlignment="1">
      <alignment horizontal="left" shrinkToFit="1"/>
    </xf>
    <xf numFmtId="43" fontId="10" fillId="0" borderId="17" xfId="1" quotePrefix="1" applyNumberFormat="1" applyFont="1" applyBorder="1" applyAlignment="1">
      <alignment horizontal="left" shrinkToFit="1"/>
    </xf>
    <xf numFmtId="187" fontId="10" fillId="0" borderId="0" xfId="1" applyNumberFormat="1" applyFont="1" applyFill="1" applyAlignment="1">
      <alignment shrinkToFit="1"/>
    </xf>
    <xf numFmtId="49" fontId="13" fillId="0" borderId="17" xfId="1" applyNumberFormat="1" applyFont="1" applyBorder="1" applyAlignment="1">
      <alignment horizontal="center" shrinkToFit="1"/>
    </xf>
    <xf numFmtId="187" fontId="13" fillId="0" borderId="17" xfId="1" applyNumberFormat="1" applyFont="1" applyBorder="1" applyAlignment="1">
      <alignment horizontal="right" shrinkToFit="1"/>
    </xf>
    <xf numFmtId="187" fontId="13" fillId="0" borderId="17" xfId="1" applyNumberFormat="1" applyFont="1" applyBorder="1" applyAlignment="1">
      <alignment shrinkToFit="1"/>
    </xf>
    <xf numFmtId="43" fontId="13" fillId="0" borderId="17" xfId="1" applyNumberFormat="1" applyFont="1" applyBorder="1" applyAlignment="1">
      <alignment shrinkToFit="1"/>
    </xf>
    <xf numFmtId="49" fontId="10" fillId="0" borderId="17" xfId="1" applyNumberFormat="1" applyFont="1" applyFill="1" applyBorder="1" applyAlignment="1">
      <alignment horizontal="center" shrinkToFit="1"/>
    </xf>
    <xf numFmtId="187" fontId="10" fillId="0" borderId="0" xfId="1" applyNumberFormat="1" applyFont="1" applyFill="1" applyBorder="1" applyAlignment="1">
      <alignment shrinkToFit="1"/>
    </xf>
    <xf numFmtId="187" fontId="10" fillId="10" borderId="17" xfId="1" applyNumberFormat="1" applyFont="1" applyFill="1" applyBorder="1" applyAlignment="1">
      <alignment shrinkToFit="1"/>
    </xf>
    <xf numFmtId="0" fontId="10" fillId="10" borderId="17" xfId="4" applyFont="1" applyFill="1" applyBorder="1" applyAlignment="1">
      <alignment horizontal="center"/>
    </xf>
    <xf numFmtId="187" fontId="10" fillId="10" borderId="17" xfId="1" applyNumberFormat="1" applyFont="1" applyFill="1" applyBorder="1" applyAlignment="1">
      <alignment horizontal="right" shrinkToFit="1"/>
    </xf>
    <xf numFmtId="187" fontId="10" fillId="10" borderId="18" xfId="1" applyNumberFormat="1" applyFont="1" applyFill="1" applyBorder="1" applyAlignment="1">
      <alignment shrinkToFit="1"/>
    </xf>
    <xf numFmtId="43" fontId="9" fillId="11" borderId="18" xfId="2" applyNumberFormat="1" applyFont="1" applyFill="1" applyBorder="1" applyAlignment="1">
      <alignment shrinkToFit="1"/>
    </xf>
    <xf numFmtId="49" fontId="10" fillId="10" borderId="17" xfId="1" applyNumberFormat="1" applyFont="1" applyFill="1" applyBorder="1" applyAlignment="1">
      <alignment horizontal="center" shrinkToFit="1"/>
    </xf>
    <xf numFmtId="43" fontId="9" fillId="11" borderId="17" xfId="2" applyNumberFormat="1" applyFont="1" applyFill="1" applyBorder="1" applyAlignment="1">
      <alignment shrinkToFit="1"/>
    </xf>
    <xf numFmtId="0" fontId="10" fillId="0" borderId="20" xfId="0" applyFont="1" applyBorder="1"/>
    <xf numFmtId="49" fontId="10" fillId="0" borderId="20" xfId="1" applyNumberFormat="1" applyFont="1" applyFill="1" applyBorder="1" applyAlignment="1">
      <alignment horizontal="center" shrinkToFit="1"/>
    </xf>
    <xf numFmtId="187" fontId="10" fillId="0" borderId="20" xfId="1" applyNumberFormat="1" applyFont="1" applyFill="1" applyBorder="1" applyAlignment="1">
      <alignment horizontal="right" shrinkToFit="1"/>
    </xf>
    <xf numFmtId="187" fontId="10" fillId="0" borderId="20" xfId="1" applyNumberFormat="1" applyFont="1" applyFill="1" applyBorder="1" applyAlignment="1">
      <alignment shrinkToFit="1"/>
    </xf>
    <xf numFmtId="43" fontId="9" fillId="0" borderId="20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43" fontId="9" fillId="0" borderId="0" xfId="2" applyNumberFormat="1" applyFont="1" applyAlignment="1">
      <alignment shrinkToFit="1"/>
    </xf>
    <xf numFmtId="43" fontId="12" fillId="0" borderId="0" xfId="0" applyNumberFormat="1" applyFont="1"/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5\&#3610;&#3633;&#3597;&#3594;&#3637;&#3650;&#3629;&#3609;&#3592;&#3633;&#3604;&#3626;&#3619;&#3619;\&#3610;&#3633;&#3597;&#3594;&#3637;&#3650;&#3629;&#3609;&#3592;&#3633;&#3604;&#3626;&#3619;&#3619;&#3611;&#3637;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ครั้งที่ 3 งบดำเนินงาน"/>
      <sheetName val="แนบ3"/>
      <sheetName val="ครั้งที่ 4 งบดำเนินงาน"/>
      <sheetName val="แนบ4"/>
      <sheetName val="ครั้งที่ 5 งบดำเนินงาน"/>
      <sheetName val="แนบ 5"/>
      <sheetName val="ครั้งที่ 7 งบดำเนินงาน"/>
      <sheetName val="แนบ 7"/>
      <sheetName val="แจ้งกรอบวงเงิน"/>
      <sheetName val="ครั้งที่ 8 งบดำเนินงาน"/>
      <sheetName val="แนบ 8 "/>
      <sheetName val="ครั้งที่ 9 งบดำเนินงาน"/>
      <sheetName val="แนบ 9"/>
      <sheetName val="ครั้งที่ 10 งบดำเนินงาน"/>
      <sheetName val="แนบ 10"/>
      <sheetName val="ครั้งที่ 11 (ยผ.)"/>
      <sheetName val="ครั้งที่ 12 (กพ.) "/>
      <sheetName val="ครั้งที่ 13 งบดำเนินงาน"/>
      <sheetName val="แนบ 13"/>
      <sheetName val="ครั้งที่ 14 งบดำเนินงาน"/>
      <sheetName val="แนบ 14"/>
      <sheetName val="ครั้งที่ 15 งบดำเนินงาน "/>
      <sheetName val="แนบ 15"/>
      <sheetName val="ครั้งที่ 16 งบดำเนินงาน"/>
      <sheetName val="แนบ 16"/>
      <sheetName val="ครั้งที่ 17 (กพ.)"/>
      <sheetName val="ครั้งที่ 18 งบดำเนินงาน "/>
      <sheetName val="แนบ 18"/>
      <sheetName val="ครั้งที่ 19 (ยผ.)"/>
      <sheetName val="ครั้งที่ 20 งบดำเนินงาน 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"/>
      <sheetName val="แนบ 23"/>
      <sheetName val="ฉบับที่ A14"/>
      <sheetName val="ครั้งที่ 24 (กพ.)"/>
      <sheetName val="ครั้งที่ 25 งบดำเนินงาน"/>
      <sheetName val="แนบ 25"/>
      <sheetName val="ครั้งที่ 26 A15 (ยผ.)"/>
      <sheetName val="ครั้งที่ 27 งบดำเนินงาน"/>
      <sheetName val="แนบ 27"/>
      <sheetName val="ครั้งที่ 28 งบดำเนินงาน"/>
      <sheetName val="แนบ 28"/>
      <sheetName val="ครั้งที่ 29 งบดำเนินงาน"/>
      <sheetName val="แนบ 29"/>
      <sheetName val="ครั้งที่ 30 งบดำเนินงาน"/>
      <sheetName val="แนบ30"/>
      <sheetName val="ครั้งที่ 31 งบดำเนินงาน"/>
      <sheetName val="แนบ31"/>
      <sheetName val="ครั้งที่ 32 งบดำเนินงาน"/>
      <sheetName val="แนบ 32"/>
      <sheetName val="ครั้งที่ 33 งบดำเนินงาน"/>
      <sheetName val="ครั้งที่ 34 งบดำเนินงาน "/>
      <sheetName val="แนบ 34"/>
      <sheetName val="ครั้งที่ 35 งบดำเนินงาน (อภัย)"/>
      <sheetName val="ฉบับที่ A22"/>
      <sheetName val="ครั้งที่ 36 งบดำเนินงาน"/>
      <sheetName val="แนบ 36"/>
      <sheetName val="ครั้งที่ 37 งบดำเนินงาน"/>
      <sheetName val="ครั้งที่ 38 งบดำเนินงาน"/>
      <sheetName val="แนบ 38"/>
      <sheetName val="ครั้งที่ 39 A23 (ยผ.)"/>
      <sheetName val="ครั้งที่ 40 (โอนกลับ) "/>
      <sheetName val="ครั้งที่ 41 งบดำเนินงาน"/>
      <sheetName val="แนบ 41"/>
      <sheetName val="ครั้งที่ 42 (โอนกลับ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70"/>
  <sheetViews>
    <sheetView tabSelected="1" zoomScale="85" zoomScaleNormal="85" workbookViewId="0">
      <pane xSplit="4" ySplit="10" topLeftCell="E149" activePane="bottomRight" state="frozen"/>
      <selection pane="topRight" activeCell="E1" sqref="E1"/>
      <selection pane="bottomLeft" activeCell="A11" sqref="A11"/>
      <selection pane="bottomRight" activeCell="I133" sqref="I133"/>
    </sheetView>
  </sheetViews>
  <sheetFormatPr defaultColWidth="8" defaultRowHeight="15" x14ac:dyDescent="0.25"/>
  <cols>
    <col min="1" max="1" width="4.125" style="73" customWidth="1"/>
    <col min="2" max="2" width="13.125" style="73" customWidth="1"/>
    <col min="3" max="3" width="5.875" style="73" customWidth="1"/>
    <col min="4" max="4" width="11.875" style="73" customWidth="1"/>
    <col min="5" max="6" width="33.125" style="73" customWidth="1"/>
    <col min="7" max="7" width="23.125" style="73" customWidth="1"/>
    <col min="8" max="9" width="23.625" style="73" customWidth="1"/>
    <col min="10" max="10" width="31.875" style="106" customWidth="1"/>
    <col min="11" max="16384" width="8" style="73"/>
  </cols>
  <sheetData>
    <row r="1" spans="1:11" s="3" customFormat="1" ht="30.7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1" s="8" customFormat="1" ht="23.25" x14ac:dyDescent="0.35">
      <c r="A2" s="4" t="s">
        <v>1</v>
      </c>
      <c r="B2" s="4"/>
      <c r="C2" s="4"/>
      <c r="D2" s="4"/>
      <c r="E2" s="4"/>
      <c r="F2" s="5"/>
      <c r="G2" s="6"/>
      <c r="H2" s="6"/>
      <c r="I2" s="6"/>
      <c r="J2" s="7"/>
    </row>
    <row r="3" spans="1:11" s="8" customFormat="1" ht="23.25" x14ac:dyDescent="0.35">
      <c r="A3" s="9" t="s">
        <v>2</v>
      </c>
      <c r="B3" s="9"/>
      <c r="C3" s="9"/>
      <c r="D3" s="9"/>
      <c r="E3" s="10" t="s">
        <v>3</v>
      </c>
      <c r="F3" s="11" t="s">
        <v>4</v>
      </c>
      <c r="G3" s="12"/>
      <c r="H3" s="12"/>
      <c r="I3" s="12"/>
      <c r="J3" s="13"/>
    </row>
    <row r="4" spans="1:11" s="8" customFormat="1" ht="30.75" x14ac:dyDescent="0.45">
      <c r="A4" s="14" t="s">
        <v>5</v>
      </c>
      <c r="B4" s="14"/>
      <c r="C4" s="14"/>
      <c r="D4" s="15"/>
      <c r="E4" s="16" t="s">
        <v>6</v>
      </c>
      <c r="F4" s="11" t="s">
        <v>7</v>
      </c>
      <c r="G4" s="17" t="s">
        <v>8</v>
      </c>
      <c r="H4" s="17"/>
      <c r="I4" s="18"/>
      <c r="J4" s="13"/>
      <c r="K4" s="19"/>
    </row>
    <row r="5" spans="1:11" s="31" customFormat="1" ht="33" customHeight="1" x14ac:dyDescent="0.35">
      <c r="A5" s="20"/>
      <c r="B5" s="21" t="s">
        <v>9</v>
      </c>
      <c r="C5" s="22"/>
      <c r="D5" s="23"/>
      <c r="E5" s="24" t="s">
        <v>10</v>
      </c>
      <c r="F5" s="25" t="s">
        <v>11</v>
      </c>
      <c r="G5" s="26" t="s">
        <v>12</v>
      </c>
      <c r="H5" s="27"/>
      <c r="I5" s="28" t="s">
        <v>13</v>
      </c>
      <c r="J5" s="29" t="s">
        <v>14</v>
      </c>
      <c r="K5" s="30"/>
    </row>
    <row r="6" spans="1:11" s="41" customFormat="1" ht="35.25" customHeight="1" x14ac:dyDescent="0.35">
      <c r="A6" s="32" t="s">
        <v>15</v>
      </c>
      <c r="B6" s="33" t="s">
        <v>16</v>
      </c>
      <c r="C6" s="34" t="s">
        <v>17</v>
      </c>
      <c r="D6" s="35"/>
      <c r="E6" s="36" t="s">
        <v>18</v>
      </c>
      <c r="F6" s="37" t="s">
        <v>19</v>
      </c>
      <c r="G6" s="38" t="s">
        <v>20</v>
      </c>
      <c r="H6" s="39" t="s">
        <v>21</v>
      </c>
      <c r="I6" s="39" t="s">
        <v>22</v>
      </c>
      <c r="J6" s="40"/>
    </row>
    <row r="7" spans="1:11" s="41" customFormat="1" ht="37.5" customHeight="1" x14ac:dyDescent="0.35">
      <c r="A7" s="42"/>
      <c r="B7" s="43"/>
      <c r="C7" s="44"/>
      <c r="D7" s="45"/>
      <c r="E7" s="46"/>
      <c r="F7" s="32" t="s">
        <v>23</v>
      </c>
      <c r="G7" s="38"/>
      <c r="H7" s="38"/>
      <c r="I7" s="38"/>
      <c r="J7" s="40"/>
    </row>
    <row r="8" spans="1:11" s="41" customFormat="1" ht="24.75" customHeight="1" x14ac:dyDescent="0.35">
      <c r="A8" s="47"/>
      <c r="B8" s="48"/>
      <c r="C8" s="49"/>
      <c r="D8" s="49"/>
      <c r="E8" s="50" t="s">
        <v>24</v>
      </c>
      <c r="F8" s="42" t="s">
        <v>25</v>
      </c>
      <c r="G8" s="51"/>
      <c r="H8" s="51"/>
      <c r="I8" s="51"/>
      <c r="J8" s="40"/>
    </row>
    <row r="9" spans="1:11" s="61" customFormat="1" ht="28.5" customHeight="1" x14ac:dyDescent="0.35">
      <c r="A9" s="52" t="s">
        <v>26</v>
      </c>
      <c r="B9" s="53"/>
      <c r="C9" s="53"/>
      <c r="D9" s="54"/>
      <c r="E9" s="55" t="s">
        <v>27</v>
      </c>
      <c r="F9" s="56" t="s">
        <v>28</v>
      </c>
      <c r="G9" s="57" t="s">
        <v>29</v>
      </c>
      <c r="H9" s="58"/>
      <c r="I9" s="59"/>
      <c r="J9" s="60"/>
    </row>
    <row r="10" spans="1:11" s="31" customFormat="1" ht="31.5" customHeight="1" thickBot="1" x14ac:dyDescent="0.4">
      <c r="A10" s="62" t="s">
        <v>30</v>
      </c>
      <c r="B10" s="63"/>
      <c r="C10" s="63"/>
      <c r="D10" s="64"/>
      <c r="E10" s="65">
        <f t="shared" ref="E10:I10" si="0">SUM(E11:E152)</f>
        <v>38363967.000000007</v>
      </c>
      <c r="F10" s="65">
        <f t="shared" si="0"/>
        <v>4319600</v>
      </c>
      <c r="G10" s="65">
        <f t="shared" si="0"/>
        <v>9839700</v>
      </c>
      <c r="H10" s="65">
        <f t="shared" si="0"/>
        <v>1479000</v>
      </c>
      <c r="I10" s="65">
        <f t="shared" si="0"/>
        <v>18000</v>
      </c>
      <c r="J10" s="66">
        <f>SUBTOTAL(9,E10:I10)</f>
        <v>54020267.000000007</v>
      </c>
    </row>
    <row r="11" spans="1:11" ht="35.1" customHeight="1" thickTop="1" x14ac:dyDescent="0.35">
      <c r="A11" s="67">
        <v>1</v>
      </c>
      <c r="B11" s="68">
        <v>1600700016</v>
      </c>
      <c r="C11" s="69" t="s">
        <v>31</v>
      </c>
      <c r="D11" s="67" t="s">
        <v>32</v>
      </c>
      <c r="E11" s="70">
        <v>658998.46</v>
      </c>
      <c r="F11" s="71">
        <v>108800</v>
      </c>
      <c r="G11" s="71">
        <v>200000</v>
      </c>
      <c r="H11" s="71"/>
      <c r="I11" s="71"/>
      <c r="J11" s="72">
        <f t="shared" ref="J11:J74" si="1">SUBTOTAL(9,E11:I11)</f>
        <v>967798.46</v>
      </c>
    </row>
    <row r="12" spans="1:11" ht="35.1" customHeight="1" x14ac:dyDescent="0.35">
      <c r="A12" s="67">
        <v>2</v>
      </c>
      <c r="B12" s="68">
        <v>1600700017</v>
      </c>
      <c r="C12" s="69" t="s">
        <v>33</v>
      </c>
      <c r="D12" s="67" t="s">
        <v>34</v>
      </c>
      <c r="E12" s="70">
        <v>1177485.8799999999</v>
      </c>
      <c r="F12" s="70">
        <v>35200</v>
      </c>
      <c r="G12" s="70">
        <v>100000</v>
      </c>
      <c r="H12" s="70"/>
      <c r="I12" s="70"/>
      <c r="J12" s="74">
        <f t="shared" si="1"/>
        <v>1312685.8799999999</v>
      </c>
    </row>
    <row r="13" spans="1:11" ht="35.1" customHeight="1" x14ac:dyDescent="0.35">
      <c r="A13" s="67">
        <v>3</v>
      </c>
      <c r="B13" s="68">
        <v>1600700018</v>
      </c>
      <c r="C13" s="69" t="s">
        <v>33</v>
      </c>
      <c r="D13" s="67" t="s">
        <v>35</v>
      </c>
      <c r="E13" s="70">
        <v>609482.63</v>
      </c>
      <c r="F13" s="70">
        <v>47400</v>
      </c>
      <c r="G13" s="70">
        <v>143000</v>
      </c>
      <c r="H13" s="70"/>
      <c r="I13" s="70"/>
      <c r="J13" s="74">
        <f t="shared" si="1"/>
        <v>799882.63</v>
      </c>
    </row>
    <row r="14" spans="1:11" ht="35.1" customHeight="1" x14ac:dyDescent="0.35">
      <c r="A14" s="67">
        <v>4</v>
      </c>
      <c r="B14" s="68">
        <v>1600700019</v>
      </c>
      <c r="C14" s="69" t="s">
        <v>33</v>
      </c>
      <c r="D14" s="67" t="s">
        <v>36</v>
      </c>
      <c r="E14" s="70">
        <v>358750.97</v>
      </c>
      <c r="F14" s="70">
        <v>45900</v>
      </c>
      <c r="G14" s="70">
        <v>127000</v>
      </c>
      <c r="H14" s="70"/>
      <c r="I14" s="70"/>
      <c r="J14" s="74">
        <f t="shared" si="1"/>
        <v>531650.97</v>
      </c>
    </row>
    <row r="15" spans="1:11" ht="35.1" customHeight="1" x14ac:dyDescent="0.35">
      <c r="A15" s="67">
        <v>5</v>
      </c>
      <c r="B15" s="68">
        <v>1600700020</v>
      </c>
      <c r="C15" s="69" t="s">
        <v>37</v>
      </c>
      <c r="D15" s="67" t="s">
        <v>38</v>
      </c>
      <c r="E15" s="70">
        <v>633237.69999999995</v>
      </c>
      <c r="F15" s="70">
        <v>83100</v>
      </c>
      <c r="G15" s="70">
        <v>190000</v>
      </c>
      <c r="H15" s="70">
        <v>18000</v>
      </c>
      <c r="I15" s="70"/>
      <c r="J15" s="74">
        <f t="shared" si="1"/>
        <v>924337.7</v>
      </c>
    </row>
    <row r="16" spans="1:11" ht="35.1" customHeight="1" x14ac:dyDescent="0.35">
      <c r="A16" s="67">
        <v>6</v>
      </c>
      <c r="B16" s="68">
        <v>1600700021</v>
      </c>
      <c r="C16" s="69" t="s">
        <v>39</v>
      </c>
      <c r="D16" s="67" t="s">
        <v>38</v>
      </c>
      <c r="E16" s="70">
        <v>519250.88</v>
      </c>
      <c r="F16" s="70">
        <v>58600</v>
      </c>
      <c r="G16" s="70">
        <v>120000</v>
      </c>
      <c r="H16" s="70">
        <v>39000</v>
      </c>
      <c r="I16" s="70"/>
      <c r="J16" s="74">
        <f t="shared" si="1"/>
        <v>736850.88</v>
      </c>
    </row>
    <row r="17" spans="1:10" ht="35.1" customHeight="1" x14ac:dyDescent="0.35">
      <c r="A17" s="67">
        <v>7</v>
      </c>
      <c r="B17" s="68">
        <v>1600700022</v>
      </c>
      <c r="C17" s="69" t="s">
        <v>39</v>
      </c>
      <c r="D17" s="67" t="s">
        <v>35</v>
      </c>
      <c r="E17" s="70">
        <v>198175.13</v>
      </c>
      <c r="F17" s="70">
        <v>11100</v>
      </c>
      <c r="G17" s="70">
        <v>30000</v>
      </c>
      <c r="H17" s="70">
        <v>26000</v>
      </c>
      <c r="I17" s="70"/>
      <c r="J17" s="74">
        <f t="shared" si="1"/>
        <v>265275.13</v>
      </c>
    </row>
    <row r="18" spans="1:10" ht="35.1" customHeight="1" x14ac:dyDescent="0.35">
      <c r="A18" s="67">
        <v>8</v>
      </c>
      <c r="B18" s="68">
        <v>1600700023</v>
      </c>
      <c r="C18" s="69" t="s">
        <v>40</v>
      </c>
      <c r="D18" s="67" t="s">
        <v>41</v>
      </c>
      <c r="E18" s="70">
        <v>411706.11</v>
      </c>
      <c r="F18" s="70">
        <v>7100</v>
      </c>
      <c r="G18" s="70">
        <v>550000</v>
      </c>
      <c r="H18" s="70"/>
      <c r="I18" s="70"/>
      <c r="J18" s="74">
        <f t="shared" si="1"/>
        <v>968806.11</v>
      </c>
    </row>
    <row r="19" spans="1:10" ht="35.1" customHeight="1" x14ac:dyDescent="0.35">
      <c r="A19" s="67">
        <v>9</v>
      </c>
      <c r="B19" s="68">
        <v>1600700024</v>
      </c>
      <c r="C19" s="69" t="s">
        <v>33</v>
      </c>
      <c r="D19" s="67" t="s">
        <v>42</v>
      </c>
      <c r="E19" s="70">
        <v>290180.56</v>
      </c>
      <c r="F19" s="70">
        <v>39200</v>
      </c>
      <c r="G19" s="70">
        <v>98000</v>
      </c>
      <c r="H19" s="70">
        <v>26000</v>
      </c>
      <c r="I19" s="70"/>
      <c r="J19" s="74">
        <f t="shared" si="1"/>
        <v>453380.56</v>
      </c>
    </row>
    <row r="20" spans="1:10" ht="35.1" customHeight="1" x14ac:dyDescent="0.35">
      <c r="A20" s="67">
        <v>10</v>
      </c>
      <c r="B20" s="68">
        <v>1600700025</v>
      </c>
      <c r="C20" s="69" t="s">
        <v>31</v>
      </c>
      <c r="D20" s="67" t="s">
        <v>43</v>
      </c>
      <c r="E20" s="70">
        <v>317173</v>
      </c>
      <c r="F20" s="70">
        <v>46600</v>
      </c>
      <c r="G20" s="70">
        <v>90000</v>
      </c>
      <c r="H20" s="70"/>
      <c r="I20" s="70"/>
      <c r="J20" s="74">
        <f t="shared" si="1"/>
        <v>453773</v>
      </c>
    </row>
    <row r="21" spans="1:10" ht="35.1" customHeight="1" x14ac:dyDescent="0.35">
      <c r="A21" s="67">
        <v>11</v>
      </c>
      <c r="B21" s="68">
        <v>1600700026</v>
      </c>
      <c r="C21" s="69" t="s">
        <v>31</v>
      </c>
      <c r="D21" s="67" t="s">
        <v>44</v>
      </c>
      <c r="E21" s="70">
        <v>401333.89</v>
      </c>
      <c r="F21" s="70">
        <v>61000</v>
      </c>
      <c r="G21" s="70">
        <v>143000</v>
      </c>
      <c r="H21" s="70"/>
      <c r="I21" s="70"/>
      <c r="J21" s="74">
        <f t="shared" si="1"/>
        <v>605333.89</v>
      </c>
    </row>
    <row r="22" spans="1:10" ht="35.1" customHeight="1" x14ac:dyDescent="0.35">
      <c r="A22" s="67">
        <v>12</v>
      </c>
      <c r="B22" s="68">
        <v>1600700027</v>
      </c>
      <c r="C22" s="69" t="s">
        <v>31</v>
      </c>
      <c r="D22" s="67" t="s">
        <v>45</v>
      </c>
      <c r="E22" s="70">
        <v>467546.4</v>
      </c>
      <c r="F22" s="70">
        <v>55100</v>
      </c>
      <c r="G22" s="70">
        <v>72000</v>
      </c>
      <c r="H22" s="70"/>
      <c r="I22" s="70"/>
      <c r="J22" s="74">
        <f t="shared" si="1"/>
        <v>594646.4</v>
      </c>
    </row>
    <row r="23" spans="1:10" ht="35.1" customHeight="1" x14ac:dyDescent="0.35">
      <c r="A23" s="67">
        <v>13</v>
      </c>
      <c r="B23" s="68">
        <v>1600700028</v>
      </c>
      <c r="C23" s="69" t="s">
        <v>31</v>
      </c>
      <c r="D23" s="67" t="s">
        <v>46</v>
      </c>
      <c r="E23" s="70">
        <v>483454.3</v>
      </c>
      <c r="F23" s="70">
        <v>73300</v>
      </c>
      <c r="G23" s="70">
        <v>115000</v>
      </c>
      <c r="H23" s="70"/>
      <c r="I23" s="70"/>
      <c r="J23" s="74">
        <f t="shared" si="1"/>
        <v>671754.3</v>
      </c>
    </row>
    <row r="24" spans="1:10" ht="35.1" customHeight="1" x14ac:dyDescent="0.35">
      <c r="A24" s="67">
        <v>14</v>
      </c>
      <c r="B24" s="68">
        <v>1600700029</v>
      </c>
      <c r="C24" s="69" t="s">
        <v>31</v>
      </c>
      <c r="D24" s="67" t="s">
        <v>47</v>
      </c>
      <c r="E24" s="70">
        <v>310119.34000000003</v>
      </c>
      <c r="F24" s="70">
        <v>32900</v>
      </c>
      <c r="G24" s="70">
        <v>83000</v>
      </c>
      <c r="H24" s="70">
        <v>35000</v>
      </c>
      <c r="I24" s="70"/>
      <c r="J24" s="74">
        <f t="shared" si="1"/>
        <v>461019.34</v>
      </c>
    </row>
    <row r="25" spans="1:10" ht="35.1" customHeight="1" x14ac:dyDescent="0.35">
      <c r="A25" s="67">
        <v>15</v>
      </c>
      <c r="B25" s="68">
        <v>1600700030</v>
      </c>
      <c r="C25" s="69" t="s">
        <v>31</v>
      </c>
      <c r="D25" s="67" t="s">
        <v>48</v>
      </c>
      <c r="E25" s="70">
        <v>458798.67</v>
      </c>
      <c r="F25" s="70">
        <v>80700</v>
      </c>
      <c r="G25" s="70">
        <v>190000</v>
      </c>
      <c r="H25" s="70"/>
      <c r="I25" s="70"/>
      <c r="J25" s="74">
        <f t="shared" si="1"/>
        <v>729498.66999999993</v>
      </c>
    </row>
    <row r="26" spans="1:10" ht="35.1" customHeight="1" x14ac:dyDescent="0.35">
      <c r="A26" s="67">
        <v>16</v>
      </c>
      <c r="B26" s="68">
        <v>1600700031</v>
      </c>
      <c r="C26" s="69" t="s">
        <v>31</v>
      </c>
      <c r="D26" s="67" t="s">
        <v>49</v>
      </c>
      <c r="E26" s="70">
        <v>603712.84</v>
      </c>
      <c r="F26" s="70">
        <v>93400</v>
      </c>
      <c r="G26" s="70">
        <v>190000</v>
      </c>
      <c r="H26" s="70"/>
      <c r="I26" s="70"/>
      <c r="J26" s="74">
        <f t="shared" si="1"/>
        <v>887112.84</v>
      </c>
    </row>
    <row r="27" spans="1:10" ht="35.1" customHeight="1" x14ac:dyDescent="0.35">
      <c r="A27" s="67">
        <v>17</v>
      </c>
      <c r="B27" s="68">
        <v>1600700032</v>
      </c>
      <c r="C27" s="69" t="s">
        <v>31</v>
      </c>
      <c r="D27" s="67" t="s">
        <v>50</v>
      </c>
      <c r="E27" s="70">
        <v>634768.86</v>
      </c>
      <c r="F27" s="70">
        <v>72900</v>
      </c>
      <c r="G27" s="70">
        <v>130000</v>
      </c>
      <c r="H27" s="70"/>
      <c r="I27" s="70"/>
      <c r="J27" s="74">
        <f t="shared" si="1"/>
        <v>837668.86</v>
      </c>
    </row>
    <row r="28" spans="1:10" ht="35.1" customHeight="1" x14ac:dyDescent="0.35">
      <c r="A28" s="67">
        <v>18</v>
      </c>
      <c r="B28" s="68">
        <v>1600700033</v>
      </c>
      <c r="C28" s="69" t="s">
        <v>31</v>
      </c>
      <c r="D28" s="67" t="s">
        <v>51</v>
      </c>
      <c r="E28" s="70">
        <v>372570.4</v>
      </c>
      <c r="F28" s="70">
        <v>56700</v>
      </c>
      <c r="G28" s="70">
        <v>85000</v>
      </c>
      <c r="H28" s="70"/>
      <c r="I28" s="70"/>
      <c r="J28" s="74">
        <f t="shared" si="1"/>
        <v>514270.4</v>
      </c>
    </row>
    <row r="29" spans="1:10" ht="35.1" customHeight="1" x14ac:dyDescent="0.35">
      <c r="A29" s="67">
        <v>19</v>
      </c>
      <c r="B29" s="68">
        <v>1600700034</v>
      </c>
      <c r="C29" s="69" t="s">
        <v>31</v>
      </c>
      <c r="D29" s="75" t="s">
        <v>52</v>
      </c>
      <c r="E29" s="76">
        <v>558914.38</v>
      </c>
      <c r="F29" s="76">
        <v>75600</v>
      </c>
      <c r="G29" s="76">
        <v>190000</v>
      </c>
      <c r="H29" s="76"/>
      <c r="I29" s="76"/>
      <c r="J29" s="74">
        <f t="shared" si="1"/>
        <v>824514.38</v>
      </c>
    </row>
    <row r="30" spans="1:10" ht="35.1" customHeight="1" x14ac:dyDescent="0.35">
      <c r="A30" s="67">
        <v>20</v>
      </c>
      <c r="B30" s="68">
        <v>1600700035</v>
      </c>
      <c r="C30" s="69" t="s">
        <v>31</v>
      </c>
      <c r="D30" s="67" t="s">
        <v>53</v>
      </c>
      <c r="E30" s="70">
        <v>391355.01</v>
      </c>
      <c r="F30" s="70">
        <v>42200</v>
      </c>
      <c r="G30" s="70">
        <v>94000</v>
      </c>
      <c r="H30" s="70"/>
      <c r="I30" s="70"/>
      <c r="J30" s="74">
        <f t="shared" si="1"/>
        <v>527555.01</v>
      </c>
    </row>
    <row r="31" spans="1:10" ht="35.1" customHeight="1" x14ac:dyDescent="0.35">
      <c r="A31" s="67">
        <v>21</v>
      </c>
      <c r="B31" s="68">
        <v>1600700036</v>
      </c>
      <c r="C31" s="69" t="s">
        <v>31</v>
      </c>
      <c r="D31" s="67" t="s">
        <v>54</v>
      </c>
      <c r="E31" s="70">
        <v>431004.8</v>
      </c>
      <c r="F31" s="70">
        <v>62300</v>
      </c>
      <c r="G31" s="70">
        <v>143000</v>
      </c>
      <c r="H31" s="70">
        <v>57000</v>
      </c>
      <c r="I31" s="70"/>
      <c r="J31" s="74">
        <f t="shared" si="1"/>
        <v>693304.8</v>
      </c>
    </row>
    <row r="32" spans="1:10" ht="35.1" customHeight="1" x14ac:dyDescent="0.35">
      <c r="A32" s="67">
        <v>22</v>
      </c>
      <c r="B32" s="68">
        <v>1600700037</v>
      </c>
      <c r="C32" s="69" t="s">
        <v>31</v>
      </c>
      <c r="D32" s="67" t="s">
        <v>55</v>
      </c>
      <c r="E32" s="70">
        <v>753933.34</v>
      </c>
      <c r="F32" s="70">
        <v>86800</v>
      </c>
      <c r="G32" s="70">
        <v>140000</v>
      </c>
      <c r="H32" s="70"/>
      <c r="I32" s="70"/>
      <c r="J32" s="74">
        <f t="shared" si="1"/>
        <v>980733.34</v>
      </c>
    </row>
    <row r="33" spans="1:10" ht="35.1" customHeight="1" x14ac:dyDescent="0.35">
      <c r="A33" s="67">
        <v>23</v>
      </c>
      <c r="B33" s="68">
        <v>1600700038</v>
      </c>
      <c r="C33" s="69" t="s">
        <v>31</v>
      </c>
      <c r="D33" s="67" t="s">
        <v>56</v>
      </c>
      <c r="E33" s="70">
        <v>139326.82</v>
      </c>
      <c r="F33" s="70">
        <v>18000</v>
      </c>
      <c r="G33" s="70">
        <v>34000</v>
      </c>
      <c r="H33" s="70"/>
      <c r="I33" s="70"/>
      <c r="J33" s="74">
        <f t="shared" si="1"/>
        <v>191326.82</v>
      </c>
    </row>
    <row r="34" spans="1:10" ht="35.1" customHeight="1" x14ac:dyDescent="0.35">
      <c r="A34" s="67">
        <v>24</v>
      </c>
      <c r="B34" s="77">
        <v>1600700039</v>
      </c>
      <c r="C34" s="69" t="s">
        <v>31</v>
      </c>
      <c r="D34" s="67" t="s">
        <v>57</v>
      </c>
      <c r="E34" s="70">
        <v>243977.48</v>
      </c>
      <c r="F34" s="70">
        <v>27000</v>
      </c>
      <c r="G34" s="70">
        <v>60000</v>
      </c>
      <c r="H34" s="70"/>
      <c r="I34" s="70"/>
      <c r="J34" s="74">
        <f t="shared" si="1"/>
        <v>330977.48</v>
      </c>
    </row>
    <row r="35" spans="1:10" ht="35.1" customHeight="1" x14ac:dyDescent="0.35">
      <c r="A35" s="67">
        <v>25</v>
      </c>
      <c r="B35" s="68">
        <v>1600700040</v>
      </c>
      <c r="C35" s="69" t="s">
        <v>31</v>
      </c>
      <c r="D35" s="67" t="s">
        <v>58</v>
      </c>
      <c r="E35" s="70">
        <v>454810.49</v>
      </c>
      <c r="F35" s="70">
        <v>76200</v>
      </c>
      <c r="G35" s="70">
        <v>129000</v>
      </c>
      <c r="H35" s="70"/>
      <c r="I35" s="70"/>
      <c r="J35" s="74">
        <f t="shared" si="1"/>
        <v>660010.49</v>
      </c>
    </row>
    <row r="36" spans="1:10" ht="35.1" customHeight="1" x14ac:dyDescent="0.35">
      <c r="A36" s="67">
        <v>26</v>
      </c>
      <c r="B36" s="77">
        <v>1600700041</v>
      </c>
      <c r="C36" s="69" t="s">
        <v>31</v>
      </c>
      <c r="D36" s="67" t="s">
        <v>59</v>
      </c>
      <c r="E36" s="70">
        <v>205190.82</v>
      </c>
      <c r="F36" s="70">
        <v>29800</v>
      </c>
      <c r="G36" s="70">
        <v>60500</v>
      </c>
      <c r="H36" s="70"/>
      <c r="I36" s="70"/>
      <c r="J36" s="74">
        <f t="shared" si="1"/>
        <v>295490.82</v>
      </c>
    </row>
    <row r="37" spans="1:10" ht="35.1" customHeight="1" x14ac:dyDescent="0.35">
      <c r="A37" s="67">
        <v>27</v>
      </c>
      <c r="B37" s="77">
        <v>1600700042</v>
      </c>
      <c r="C37" s="69" t="s">
        <v>31</v>
      </c>
      <c r="D37" s="67" t="s">
        <v>60</v>
      </c>
      <c r="E37" s="70">
        <v>461585.75</v>
      </c>
      <c r="F37" s="70">
        <v>62600</v>
      </c>
      <c r="G37" s="70">
        <v>143000</v>
      </c>
      <c r="H37" s="70"/>
      <c r="I37" s="70"/>
      <c r="J37" s="74">
        <f t="shared" si="1"/>
        <v>667185.75</v>
      </c>
    </row>
    <row r="38" spans="1:10" ht="35.1" customHeight="1" x14ac:dyDescent="0.35">
      <c r="A38" s="67">
        <v>28</v>
      </c>
      <c r="B38" s="68">
        <v>1600700043</v>
      </c>
      <c r="C38" s="69" t="s">
        <v>31</v>
      </c>
      <c r="D38" s="67" t="s">
        <v>61</v>
      </c>
      <c r="E38" s="70">
        <v>513292.87</v>
      </c>
      <c r="F38" s="70">
        <v>97300</v>
      </c>
      <c r="G38" s="70">
        <v>129000</v>
      </c>
      <c r="H38" s="70"/>
      <c r="I38" s="70"/>
      <c r="J38" s="74">
        <f t="shared" si="1"/>
        <v>739592.87</v>
      </c>
    </row>
    <row r="39" spans="1:10" ht="35.1" customHeight="1" x14ac:dyDescent="0.35">
      <c r="A39" s="67">
        <v>29</v>
      </c>
      <c r="B39" s="68">
        <v>1600700044</v>
      </c>
      <c r="C39" s="69" t="s">
        <v>31</v>
      </c>
      <c r="D39" s="67" t="s">
        <v>62</v>
      </c>
      <c r="E39" s="70">
        <v>244409.31</v>
      </c>
      <c r="F39" s="70">
        <v>32100</v>
      </c>
      <c r="G39" s="70">
        <v>84000</v>
      </c>
      <c r="H39" s="70"/>
      <c r="I39" s="70"/>
      <c r="J39" s="74">
        <f t="shared" si="1"/>
        <v>360509.31</v>
      </c>
    </row>
    <row r="40" spans="1:10" ht="35.1" customHeight="1" x14ac:dyDescent="0.35">
      <c r="A40" s="67">
        <v>30</v>
      </c>
      <c r="B40" s="68">
        <v>1600700045</v>
      </c>
      <c r="C40" s="78" t="s">
        <v>31</v>
      </c>
      <c r="D40" s="79" t="s">
        <v>63</v>
      </c>
      <c r="E40" s="80">
        <v>290497.96999999997</v>
      </c>
      <c r="F40" s="80">
        <v>28000</v>
      </c>
      <c r="G40" s="80">
        <v>60500</v>
      </c>
      <c r="H40" s="80"/>
      <c r="I40" s="80"/>
      <c r="J40" s="74">
        <f t="shared" si="1"/>
        <v>378997.97</v>
      </c>
    </row>
    <row r="41" spans="1:10" ht="35.1" customHeight="1" x14ac:dyDescent="0.35">
      <c r="A41" s="67">
        <v>31</v>
      </c>
      <c r="B41" s="68">
        <v>1600700046</v>
      </c>
      <c r="C41" s="69" t="s">
        <v>31</v>
      </c>
      <c r="D41" s="67" t="s">
        <v>64</v>
      </c>
      <c r="E41" s="70">
        <v>312563.71000000002</v>
      </c>
      <c r="F41" s="70">
        <v>55300</v>
      </c>
      <c r="G41" s="70">
        <v>102000</v>
      </c>
      <c r="H41" s="70">
        <v>78000</v>
      </c>
      <c r="I41" s="70"/>
      <c r="J41" s="74">
        <f t="shared" si="1"/>
        <v>547863.71</v>
      </c>
    </row>
    <row r="42" spans="1:10" ht="35.1" customHeight="1" x14ac:dyDescent="0.35">
      <c r="A42" s="67">
        <v>32</v>
      </c>
      <c r="B42" s="68">
        <v>1600700047</v>
      </c>
      <c r="C42" s="69" t="s">
        <v>31</v>
      </c>
      <c r="D42" s="67" t="s">
        <v>65</v>
      </c>
      <c r="E42" s="70">
        <v>431535.22</v>
      </c>
      <c r="F42" s="70">
        <v>77800</v>
      </c>
      <c r="G42" s="70">
        <v>190000</v>
      </c>
      <c r="H42" s="70"/>
      <c r="I42" s="70"/>
      <c r="J42" s="74">
        <f t="shared" si="1"/>
        <v>699335.22</v>
      </c>
    </row>
    <row r="43" spans="1:10" ht="35.1" customHeight="1" x14ac:dyDescent="0.35">
      <c r="A43" s="67">
        <v>33</v>
      </c>
      <c r="B43" s="68">
        <v>1600700048</v>
      </c>
      <c r="C43" s="69" t="s">
        <v>31</v>
      </c>
      <c r="D43" s="67" t="s">
        <v>66</v>
      </c>
      <c r="E43" s="70">
        <v>369896.67</v>
      </c>
      <c r="F43" s="70">
        <v>45100</v>
      </c>
      <c r="G43" s="70">
        <v>104000</v>
      </c>
      <c r="H43" s="70">
        <v>18000</v>
      </c>
      <c r="I43" s="70"/>
      <c r="J43" s="74">
        <f t="shared" si="1"/>
        <v>536996.66999999993</v>
      </c>
    </row>
    <row r="44" spans="1:10" ht="35.1" customHeight="1" x14ac:dyDescent="0.35">
      <c r="A44" s="67">
        <v>34</v>
      </c>
      <c r="B44" s="68">
        <v>1600700049</v>
      </c>
      <c r="C44" s="69" t="s">
        <v>31</v>
      </c>
      <c r="D44" s="67" t="s">
        <v>67</v>
      </c>
      <c r="E44" s="70">
        <v>411492.04</v>
      </c>
      <c r="F44" s="70">
        <v>55400</v>
      </c>
      <c r="G44" s="70">
        <v>128000</v>
      </c>
      <c r="H44" s="70"/>
      <c r="I44" s="70"/>
      <c r="J44" s="74">
        <f t="shared" si="1"/>
        <v>594892.04</v>
      </c>
    </row>
    <row r="45" spans="1:10" ht="35.1" customHeight="1" x14ac:dyDescent="0.35">
      <c r="A45" s="67">
        <v>35</v>
      </c>
      <c r="B45" s="77">
        <v>1600700050</v>
      </c>
      <c r="C45" s="69" t="s">
        <v>31</v>
      </c>
      <c r="D45" s="67" t="s">
        <v>68</v>
      </c>
      <c r="E45" s="70">
        <v>681014.64</v>
      </c>
      <c r="F45" s="70">
        <v>81800</v>
      </c>
      <c r="G45" s="70">
        <v>190000</v>
      </c>
      <c r="H45" s="70">
        <v>78000</v>
      </c>
      <c r="I45" s="70"/>
      <c r="J45" s="74">
        <f t="shared" si="1"/>
        <v>1030814.64</v>
      </c>
    </row>
    <row r="46" spans="1:10" ht="35.1" customHeight="1" x14ac:dyDescent="0.35">
      <c r="A46" s="67">
        <v>36</v>
      </c>
      <c r="B46" s="68">
        <v>1600700052</v>
      </c>
      <c r="C46" s="69" t="s">
        <v>37</v>
      </c>
      <c r="D46" s="75" t="s">
        <v>44</v>
      </c>
      <c r="E46" s="76">
        <v>179319.33</v>
      </c>
      <c r="F46" s="76">
        <v>28800</v>
      </c>
      <c r="G46" s="76">
        <v>50000</v>
      </c>
      <c r="H46" s="76"/>
      <c r="I46" s="76"/>
      <c r="J46" s="74">
        <f t="shared" si="1"/>
        <v>258119.33</v>
      </c>
    </row>
    <row r="47" spans="1:10" ht="35.1" customHeight="1" x14ac:dyDescent="0.35">
      <c r="A47" s="67">
        <v>37</v>
      </c>
      <c r="B47" s="68">
        <v>1600700053</v>
      </c>
      <c r="C47" s="69" t="s">
        <v>39</v>
      </c>
      <c r="D47" s="67" t="s">
        <v>51</v>
      </c>
      <c r="E47" s="70">
        <v>320553.77</v>
      </c>
      <c r="F47" s="70">
        <v>29600</v>
      </c>
      <c r="G47" s="70">
        <v>66000</v>
      </c>
      <c r="H47" s="70"/>
      <c r="I47" s="70"/>
      <c r="J47" s="74">
        <f t="shared" si="1"/>
        <v>416153.77</v>
      </c>
    </row>
    <row r="48" spans="1:10" ht="35.1" customHeight="1" x14ac:dyDescent="0.35">
      <c r="A48" s="67">
        <v>38</v>
      </c>
      <c r="B48" s="68">
        <v>1600700054</v>
      </c>
      <c r="C48" s="69" t="s">
        <v>37</v>
      </c>
      <c r="D48" s="67" t="s">
        <v>69</v>
      </c>
      <c r="E48" s="70">
        <v>290404.12</v>
      </c>
      <c r="F48" s="70">
        <v>27200</v>
      </c>
      <c r="G48" s="70">
        <v>79000</v>
      </c>
      <c r="H48" s="70">
        <v>104000</v>
      </c>
      <c r="I48" s="70"/>
      <c r="J48" s="74">
        <f t="shared" si="1"/>
        <v>500604.12</v>
      </c>
    </row>
    <row r="49" spans="1:10" ht="35.1" customHeight="1" x14ac:dyDescent="0.35">
      <c r="A49" s="67">
        <v>39</v>
      </c>
      <c r="B49" s="68">
        <v>1600700055</v>
      </c>
      <c r="C49" s="69" t="s">
        <v>37</v>
      </c>
      <c r="D49" s="67" t="s">
        <v>56</v>
      </c>
      <c r="E49" s="70">
        <v>151347.25</v>
      </c>
      <c r="F49" s="70">
        <v>12500</v>
      </c>
      <c r="G49" s="70">
        <v>50000</v>
      </c>
      <c r="H49" s="70"/>
      <c r="I49" s="70"/>
      <c r="J49" s="74">
        <f t="shared" si="1"/>
        <v>213847.25</v>
      </c>
    </row>
    <row r="50" spans="1:10" ht="35.1" customHeight="1" x14ac:dyDescent="0.35">
      <c r="A50" s="67">
        <v>40</v>
      </c>
      <c r="B50" s="68">
        <v>1600700056</v>
      </c>
      <c r="C50" s="69" t="s">
        <v>37</v>
      </c>
      <c r="D50" s="67" t="s">
        <v>70</v>
      </c>
      <c r="E50" s="70">
        <v>170662.81</v>
      </c>
      <c r="F50" s="70">
        <v>19200</v>
      </c>
      <c r="G50" s="70">
        <v>42500</v>
      </c>
      <c r="H50" s="70">
        <v>104000</v>
      </c>
      <c r="I50" s="70"/>
      <c r="J50" s="74">
        <f t="shared" si="1"/>
        <v>336362.81</v>
      </c>
    </row>
    <row r="51" spans="1:10" ht="35.1" customHeight="1" x14ac:dyDescent="0.35">
      <c r="A51" s="67">
        <v>41</v>
      </c>
      <c r="B51" s="68">
        <v>1600700057</v>
      </c>
      <c r="C51" s="69" t="s">
        <v>37</v>
      </c>
      <c r="D51" s="67" t="s">
        <v>63</v>
      </c>
      <c r="E51" s="70">
        <v>198433.48</v>
      </c>
      <c r="F51" s="70">
        <v>16000</v>
      </c>
      <c r="G51" s="70">
        <v>38500</v>
      </c>
      <c r="H51" s="70"/>
      <c r="I51" s="70"/>
      <c r="J51" s="74">
        <f t="shared" si="1"/>
        <v>252933.48</v>
      </c>
    </row>
    <row r="52" spans="1:10" ht="35.1" customHeight="1" x14ac:dyDescent="0.35">
      <c r="A52" s="67">
        <v>42</v>
      </c>
      <c r="B52" s="77">
        <v>1600700058</v>
      </c>
      <c r="C52" s="69" t="s">
        <v>37</v>
      </c>
      <c r="D52" s="75" t="s">
        <v>64</v>
      </c>
      <c r="E52" s="76">
        <v>295751.57</v>
      </c>
      <c r="F52" s="76">
        <v>45600</v>
      </c>
      <c r="G52" s="76">
        <v>112500</v>
      </c>
      <c r="H52" s="76">
        <v>39000</v>
      </c>
      <c r="I52" s="76"/>
      <c r="J52" s="74">
        <f t="shared" si="1"/>
        <v>492851.57</v>
      </c>
    </row>
    <row r="53" spans="1:10" ht="35.1" customHeight="1" x14ac:dyDescent="0.35">
      <c r="A53" s="67">
        <v>43</v>
      </c>
      <c r="B53" s="68">
        <v>1600700059</v>
      </c>
      <c r="C53" s="69" t="s">
        <v>40</v>
      </c>
      <c r="D53" s="67" t="s">
        <v>71</v>
      </c>
      <c r="E53" s="70">
        <v>343143.61</v>
      </c>
      <c r="F53" s="70">
        <v>48500</v>
      </c>
      <c r="G53" s="70">
        <v>93500</v>
      </c>
      <c r="H53" s="70"/>
      <c r="I53" s="70"/>
      <c r="J53" s="74">
        <f t="shared" si="1"/>
        <v>485143.61</v>
      </c>
    </row>
    <row r="54" spans="1:10" ht="35.1" customHeight="1" x14ac:dyDescent="0.35">
      <c r="A54" s="67">
        <v>44</v>
      </c>
      <c r="B54" s="68">
        <v>1600700061</v>
      </c>
      <c r="C54" s="81" t="s">
        <v>72</v>
      </c>
      <c r="D54" s="67" t="s">
        <v>73</v>
      </c>
      <c r="E54" s="70">
        <v>77523.77</v>
      </c>
      <c r="F54" s="70">
        <v>14700</v>
      </c>
      <c r="G54" s="70">
        <v>12000</v>
      </c>
      <c r="H54" s="70"/>
      <c r="I54" s="70"/>
      <c r="J54" s="74">
        <f t="shared" si="1"/>
        <v>104223.77</v>
      </c>
    </row>
    <row r="55" spans="1:10" ht="35.1" customHeight="1" x14ac:dyDescent="0.35">
      <c r="A55" s="67">
        <v>45</v>
      </c>
      <c r="B55" s="77">
        <v>1600700062</v>
      </c>
      <c r="C55" s="69" t="s">
        <v>72</v>
      </c>
      <c r="D55" s="67" t="s">
        <v>74</v>
      </c>
      <c r="E55" s="70">
        <v>78549.820000000007</v>
      </c>
      <c r="F55" s="70">
        <v>7800</v>
      </c>
      <c r="G55" s="70">
        <v>11000</v>
      </c>
      <c r="H55" s="70"/>
      <c r="I55" s="70"/>
      <c r="J55" s="74">
        <f t="shared" si="1"/>
        <v>97349.82</v>
      </c>
    </row>
    <row r="56" spans="1:10" ht="35.1" customHeight="1" x14ac:dyDescent="0.35">
      <c r="A56" s="67">
        <v>46</v>
      </c>
      <c r="B56" s="68">
        <v>1600700063</v>
      </c>
      <c r="C56" s="69" t="s">
        <v>72</v>
      </c>
      <c r="D56" s="67" t="s">
        <v>75</v>
      </c>
      <c r="E56" s="70">
        <v>95399.92</v>
      </c>
      <c r="F56" s="70">
        <v>10200</v>
      </c>
      <c r="G56" s="70">
        <v>9000</v>
      </c>
      <c r="H56" s="70"/>
      <c r="I56" s="70"/>
      <c r="J56" s="74">
        <f t="shared" si="1"/>
        <v>114599.92</v>
      </c>
    </row>
    <row r="57" spans="1:10" ht="35.1" customHeight="1" x14ac:dyDescent="0.35">
      <c r="A57" s="67">
        <v>47</v>
      </c>
      <c r="B57" s="68">
        <v>1600700064</v>
      </c>
      <c r="C57" s="69" t="s">
        <v>72</v>
      </c>
      <c r="D57" s="67" t="s">
        <v>76</v>
      </c>
      <c r="E57" s="70">
        <v>94745.07</v>
      </c>
      <c r="F57" s="70">
        <v>10800</v>
      </c>
      <c r="G57" s="70">
        <v>11000</v>
      </c>
      <c r="H57" s="70"/>
      <c r="I57" s="70"/>
      <c r="J57" s="74">
        <f t="shared" si="1"/>
        <v>116545.07</v>
      </c>
    </row>
    <row r="58" spans="1:10" ht="35.1" customHeight="1" x14ac:dyDescent="0.35">
      <c r="A58" s="67">
        <v>48</v>
      </c>
      <c r="B58" s="68">
        <v>1600700065</v>
      </c>
      <c r="C58" s="69" t="s">
        <v>72</v>
      </c>
      <c r="D58" s="67" t="s">
        <v>77</v>
      </c>
      <c r="E58" s="70">
        <v>82423.05</v>
      </c>
      <c r="F58" s="70">
        <v>8800</v>
      </c>
      <c r="G58" s="70">
        <v>10000</v>
      </c>
      <c r="H58" s="70"/>
      <c r="I58" s="70"/>
      <c r="J58" s="74">
        <f t="shared" si="1"/>
        <v>101223.05</v>
      </c>
    </row>
    <row r="59" spans="1:10" ht="35.1" customHeight="1" x14ac:dyDescent="0.35">
      <c r="A59" s="67">
        <v>49</v>
      </c>
      <c r="B59" s="68">
        <v>1600700066</v>
      </c>
      <c r="C59" s="69" t="s">
        <v>78</v>
      </c>
      <c r="D59" s="67" t="s">
        <v>38</v>
      </c>
      <c r="E59" s="70">
        <v>399162.64</v>
      </c>
      <c r="F59" s="70">
        <v>62400</v>
      </c>
      <c r="G59" s="70">
        <v>118000</v>
      </c>
      <c r="H59" s="70">
        <v>78000</v>
      </c>
      <c r="I59" s="70"/>
      <c r="J59" s="74">
        <f t="shared" si="1"/>
        <v>657562.64</v>
      </c>
    </row>
    <row r="60" spans="1:10" ht="35.1" customHeight="1" x14ac:dyDescent="0.35">
      <c r="A60" s="67">
        <v>50</v>
      </c>
      <c r="B60" s="68">
        <v>1600700068</v>
      </c>
      <c r="C60" s="69" t="s">
        <v>78</v>
      </c>
      <c r="D60" s="67" t="s">
        <v>52</v>
      </c>
      <c r="E60" s="70">
        <v>186451.02</v>
      </c>
      <c r="F60" s="70">
        <v>27300</v>
      </c>
      <c r="G60" s="70">
        <v>58000</v>
      </c>
      <c r="H60" s="70"/>
      <c r="I60" s="70"/>
      <c r="J60" s="74">
        <f t="shared" si="1"/>
        <v>271751.02</v>
      </c>
    </row>
    <row r="61" spans="1:10" ht="35.1" customHeight="1" x14ac:dyDescent="0.35">
      <c r="A61" s="67">
        <v>51</v>
      </c>
      <c r="B61" s="68">
        <v>1600700069</v>
      </c>
      <c r="C61" s="69" t="s">
        <v>78</v>
      </c>
      <c r="D61" s="67" t="s">
        <v>56</v>
      </c>
      <c r="E61" s="70">
        <v>127051.21</v>
      </c>
      <c r="F61" s="70">
        <v>14200</v>
      </c>
      <c r="G61" s="70">
        <v>28500</v>
      </c>
      <c r="H61" s="70"/>
      <c r="I61" s="70"/>
      <c r="J61" s="74">
        <f t="shared" si="1"/>
        <v>169751.21000000002</v>
      </c>
    </row>
    <row r="62" spans="1:10" ht="35.1" customHeight="1" x14ac:dyDescent="0.35">
      <c r="A62" s="67">
        <v>52</v>
      </c>
      <c r="B62" s="68">
        <v>1600700070</v>
      </c>
      <c r="C62" s="69" t="s">
        <v>39</v>
      </c>
      <c r="D62" s="75" t="s">
        <v>48</v>
      </c>
      <c r="E62" s="76">
        <v>195584.71</v>
      </c>
      <c r="F62" s="76">
        <v>14800</v>
      </c>
      <c r="G62" s="76">
        <v>37000</v>
      </c>
      <c r="H62" s="76"/>
      <c r="I62" s="76"/>
      <c r="J62" s="74">
        <f t="shared" si="1"/>
        <v>247384.71</v>
      </c>
    </row>
    <row r="63" spans="1:10" ht="35.1" customHeight="1" x14ac:dyDescent="0.35">
      <c r="A63" s="67">
        <v>53</v>
      </c>
      <c r="B63" s="68">
        <v>1600700071</v>
      </c>
      <c r="C63" s="69" t="s">
        <v>39</v>
      </c>
      <c r="D63" s="67" t="s">
        <v>49</v>
      </c>
      <c r="E63" s="70">
        <v>318503.27</v>
      </c>
      <c r="F63" s="70">
        <v>29100</v>
      </c>
      <c r="G63" s="70">
        <v>58500</v>
      </c>
      <c r="H63" s="70"/>
      <c r="I63" s="70"/>
      <c r="J63" s="74">
        <f t="shared" si="1"/>
        <v>406103.27</v>
      </c>
    </row>
    <row r="64" spans="1:10" ht="35.1" customHeight="1" x14ac:dyDescent="0.35">
      <c r="A64" s="67">
        <v>54</v>
      </c>
      <c r="B64" s="77">
        <v>1600700072</v>
      </c>
      <c r="C64" s="69" t="s">
        <v>39</v>
      </c>
      <c r="D64" s="75" t="s">
        <v>64</v>
      </c>
      <c r="E64" s="76">
        <v>164479.13</v>
      </c>
      <c r="F64" s="76">
        <v>12900</v>
      </c>
      <c r="G64" s="76">
        <v>50000</v>
      </c>
      <c r="H64" s="76"/>
      <c r="I64" s="76"/>
      <c r="J64" s="74">
        <f t="shared" si="1"/>
        <v>227379.13</v>
      </c>
    </row>
    <row r="65" spans="1:10" ht="35.1" customHeight="1" x14ac:dyDescent="0.35">
      <c r="A65" s="67">
        <v>55</v>
      </c>
      <c r="B65" s="68">
        <v>1600700074</v>
      </c>
      <c r="C65" s="69" t="s">
        <v>79</v>
      </c>
      <c r="D65" s="67" t="s">
        <v>80</v>
      </c>
      <c r="E65" s="70">
        <v>52254.41</v>
      </c>
      <c r="F65" s="70">
        <v>500</v>
      </c>
      <c r="G65" s="70">
        <v>5100</v>
      </c>
      <c r="H65" s="70"/>
      <c r="I65" s="70"/>
      <c r="J65" s="74">
        <f t="shared" si="1"/>
        <v>57854.41</v>
      </c>
    </row>
    <row r="66" spans="1:10" ht="35.1" customHeight="1" x14ac:dyDescent="0.35">
      <c r="A66" s="67">
        <v>56</v>
      </c>
      <c r="B66" s="68">
        <v>1600700075</v>
      </c>
      <c r="C66" s="69" t="s">
        <v>79</v>
      </c>
      <c r="D66" s="82" t="s">
        <v>81</v>
      </c>
      <c r="E66" s="83">
        <v>128784.3</v>
      </c>
      <c r="F66" s="83">
        <v>6600</v>
      </c>
      <c r="G66" s="83">
        <v>11600</v>
      </c>
      <c r="H66" s="83">
        <v>104000</v>
      </c>
      <c r="I66" s="83"/>
      <c r="J66" s="74">
        <f t="shared" si="1"/>
        <v>250984.3</v>
      </c>
    </row>
    <row r="67" spans="1:10" ht="35.1" customHeight="1" x14ac:dyDescent="0.35">
      <c r="A67" s="67">
        <v>57</v>
      </c>
      <c r="B67" s="68">
        <v>1600700076</v>
      </c>
      <c r="C67" s="69" t="s">
        <v>31</v>
      </c>
      <c r="D67" s="67" t="s">
        <v>82</v>
      </c>
      <c r="E67" s="70">
        <v>313553.90000000002</v>
      </c>
      <c r="F67" s="70">
        <v>35600</v>
      </c>
      <c r="G67" s="70">
        <v>60000</v>
      </c>
      <c r="H67" s="70"/>
      <c r="I67" s="70"/>
      <c r="J67" s="74">
        <f t="shared" si="1"/>
        <v>409153.9</v>
      </c>
    </row>
    <row r="68" spans="1:10" ht="35.1" customHeight="1" x14ac:dyDescent="0.35">
      <c r="A68" s="67">
        <v>58</v>
      </c>
      <c r="B68" s="68">
        <v>1600700077</v>
      </c>
      <c r="C68" s="69" t="s">
        <v>83</v>
      </c>
      <c r="D68" s="67" t="s">
        <v>84</v>
      </c>
      <c r="E68" s="70">
        <v>345527.87</v>
      </c>
      <c r="F68" s="70">
        <v>27100</v>
      </c>
      <c r="G68" s="70">
        <v>55000</v>
      </c>
      <c r="H68" s="70"/>
      <c r="I68" s="70"/>
      <c r="J68" s="74">
        <f t="shared" si="1"/>
        <v>427627.87</v>
      </c>
    </row>
    <row r="69" spans="1:10" ht="35.1" customHeight="1" x14ac:dyDescent="0.35">
      <c r="A69" s="67">
        <v>59</v>
      </c>
      <c r="B69" s="68">
        <v>1600700078</v>
      </c>
      <c r="C69" s="69" t="s">
        <v>83</v>
      </c>
      <c r="D69" s="67" t="s">
        <v>85</v>
      </c>
      <c r="E69" s="70">
        <v>192642.08</v>
      </c>
      <c r="F69" s="70">
        <v>22200</v>
      </c>
      <c r="G69" s="70">
        <v>47500</v>
      </c>
      <c r="H69" s="70"/>
      <c r="I69" s="70"/>
      <c r="J69" s="74">
        <f t="shared" si="1"/>
        <v>262342.07999999996</v>
      </c>
    </row>
    <row r="70" spans="1:10" ht="35.1" customHeight="1" x14ac:dyDescent="0.35">
      <c r="A70" s="67">
        <v>60</v>
      </c>
      <c r="B70" s="68">
        <v>1600700079</v>
      </c>
      <c r="C70" s="69" t="s">
        <v>83</v>
      </c>
      <c r="D70" s="67" t="s">
        <v>86</v>
      </c>
      <c r="E70" s="70">
        <v>269333.84000000003</v>
      </c>
      <c r="F70" s="70">
        <v>17600</v>
      </c>
      <c r="G70" s="70">
        <v>47500</v>
      </c>
      <c r="H70" s="70"/>
      <c r="I70" s="70"/>
      <c r="J70" s="74">
        <f t="shared" si="1"/>
        <v>334433.84000000003</v>
      </c>
    </row>
    <row r="71" spans="1:10" ht="35.1" customHeight="1" x14ac:dyDescent="0.35">
      <c r="A71" s="67">
        <v>61</v>
      </c>
      <c r="B71" s="68">
        <v>1600700080</v>
      </c>
      <c r="C71" s="69" t="s">
        <v>83</v>
      </c>
      <c r="D71" s="67" t="s">
        <v>87</v>
      </c>
      <c r="E71" s="70">
        <v>222714.23</v>
      </c>
      <c r="F71" s="70">
        <v>7400</v>
      </c>
      <c r="G71" s="70">
        <v>18000</v>
      </c>
      <c r="H71" s="70"/>
      <c r="I71" s="70"/>
      <c r="J71" s="74">
        <f t="shared" si="1"/>
        <v>248114.23</v>
      </c>
    </row>
    <row r="72" spans="1:10" ht="35.1" customHeight="1" x14ac:dyDescent="0.35">
      <c r="A72" s="67">
        <v>62</v>
      </c>
      <c r="B72" s="68">
        <v>1600700081</v>
      </c>
      <c r="C72" s="69" t="s">
        <v>83</v>
      </c>
      <c r="D72" s="67" t="s">
        <v>88</v>
      </c>
      <c r="E72" s="70">
        <v>217234.44</v>
      </c>
      <c r="F72" s="70">
        <v>7800</v>
      </c>
      <c r="G72" s="70">
        <v>18000</v>
      </c>
      <c r="H72" s="70"/>
      <c r="I72" s="70"/>
      <c r="J72" s="74">
        <f t="shared" si="1"/>
        <v>243034.44</v>
      </c>
    </row>
    <row r="73" spans="1:10" ht="35.1" customHeight="1" x14ac:dyDescent="0.35">
      <c r="A73" s="67">
        <v>63</v>
      </c>
      <c r="B73" s="68">
        <v>1600700082</v>
      </c>
      <c r="C73" s="69" t="s">
        <v>83</v>
      </c>
      <c r="D73" s="67" t="s">
        <v>89</v>
      </c>
      <c r="E73" s="70">
        <v>298750.08000000002</v>
      </c>
      <c r="F73" s="70">
        <v>35400</v>
      </c>
      <c r="G73" s="70">
        <v>72000</v>
      </c>
      <c r="H73" s="70"/>
      <c r="I73" s="70"/>
      <c r="J73" s="74">
        <f t="shared" si="1"/>
        <v>406150.08</v>
      </c>
    </row>
    <row r="74" spans="1:10" ht="35.1" customHeight="1" x14ac:dyDescent="0.35">
      <c r="A74" s="67">
        <v>64</v>
      </c>
      <c r="B74" s="77">
        <v>1600700083</v>
      </c>
      <c r="C74" s="69" t="s">
        <v>83</v>
      </c>
      <c r="D74" s="67" t="s">
        <v>90</v>
      </c>
      <c r="E74" s="70">
        <v>345106.06</v>
      </c>
      <c r="F74" s="70">
        <v>43800</v>
      </c>
      <c r="G74" s="70">
        <v>90000</v>
      </c>
      <c r="H74" s="70">
        <v>39000</v>
      </c>
      <c r="I74" s="70"/>
      <c r="J74" s="74">
        <f t="shared" si="1"/>
        <v>517906.06</v>
      </c>
    </row>
    <row r="75" spans="1:10" ht="35.1" customHeight="1" x14ac:dyDescent="0.35">
      <c r="A75" s="67">
        <v>65</v>
      </c>
      <c r="B75" s="68">
        <v>1600700084</v>
      </c>
      <c r="C75" s="69" t="s">
        <v>83</v>
      </c>
      <c r="D75" s="67" t="s">
        <v>91</v>
      </c>
      <c r="E75" s="70">
        <v>208088.63</v>
      </c>
      <c r="F75" s="70">
        <v>27200</v>
      </c>
      <c r="G75" s="70">
        <v>54500</v>
      </c>
      <c r="H75" s="70"/>
      <c r="I75" s="70"/>
      <c r="J75" s="74">
        <f t="shared" ref="J75:J138" si="2">SUBTOTAL(9,E75:I75)</f>
        <v>289788.63</v>
      </c>
    </row>
    <row r="76" spans="1:10" ht="35.1" customHeight="1" x14ac:dyDescent="0.35">
      <c r="A76" s="67">
        <v>66</v>
      </c>
      <c r="B76" s="68">
        <v>1600700085</v>
      </c>
      <c r="C76" s="69" t="s">
        <v>83</v>
      </c>
      <c r="D76" s="67" t="s">
        <v>92</v>
      </c>
      <c r="E76" s="70">
        <v>177558.29</v>
      </c>
      <c r="F76" s="70">
        <v>15700</v>
      </c>
      <c r="G76" s="70">
        <v>38000</v>
      </c>
      <c r="H76" s="70"/>
      <c r="I76" s="70"/>
      <c r="J76" s="74">
        <f t="shared" si="2"/>
        <v>231258.29</v>
      </c>
    </row>
    <row r="77" spans="1:10" ht="35.1" customHeight="1" x14ac:dyDescent="0.35">
      <c r="A77" s="67">
        <v>67</v>
      </c>
      <c r="B77" s="77">
        <v>1600700086</v>
      </c>
      <c r="C77" s="69" t="s">
        <v>83</v>
      </c>
      <c r="D77" s="67" t="s">
        <v>93</v>
      </c>
      <c r="E77" s="70">
        <v>234445.19</v>
      </c>
      <c r="F77" s="70">
        <v>26900</v>
      </c>
      <c r="G77" s="70">
        <v>54500</v>
      </c>
      <c r="H77" s="70"/>
      <c r="I77" s="70"/>
      <c r="J77" s="74">
        <f t="shared" si="2"/>
        <v>315845.19</v>
      </c>
    </row>
    <row r="78" spans="1:10" ht="35.1" customHeight="1" x14ac:dyDescent="0.35">
      <c r="A78" s="67">
        <v>68</v>
      </c>
      <c r="B78" s="68">
        <v>1600700087</v>
      </c>
      <c r="C78" s="69" t="s">
        <v>83</v>
      </c>
      <c r="D78" s="67" t="s">
        <v>94</v>
      </c>
      <c r="E78" s="70">
        <v>196945.56</v>
      </c>
      <c r="F78" s="70">
        <v>25500</v>
      </c>
      <c r="G78" s="70">
        <v>70000</v>
      </c>
      <c r="H78" s="70"/>
      <c r="I78" s="70"/>
      <c r="J78" s="74">
        <f t="shared" si="2"/>
        <v>292445.56</v>
      </c>
    </row>
    <row r="79" spans="1:10" ht="35.1" customHeight="1" x14ac:dyDescent="0.35">
      <c r="A79" s="67">
        <v>69</v>
      </c>
      <c r="B79" s="77">
        <v>1600700088</v>
      </c>
      <c r="C79" s="69" t="s">
        <v>83</v>
      </c>
      <c r="D79" s="67" t="s">
        <v>95</v>
      </c>
      <c r="E79" s="70">
        <v>306128</v>
      </c>
      <c r="F79" s="70">
        <v>28400</v>
      </c>
      <c r="G79" s="70">
        <v>72000</v>
      </c>
      <c r="H79" s="70"/>
      <c r="I79" s="70"/>
      <c r="J79" s="74">
        <f t="shared" si="2"/>
        <v>406528</v>
      </c>
    </row>
    <row r="80" spans="1:10" ht="35.1" customHeight="1" x14ac:dyDescent="0.35">
      <c r="A80" s="67">
        <v>70</v>
      </c>
      <c r="B80" s="68">
        <v>1600700089</v>
      </c>
      <c r="C80" s="69" t="s">
        <v>83</v>
      </c>
      <c r="D80" s="82" t="s">
        <v>96</v>
      </c>
      <c r="E80" s="83">
        <v>200886.81</v>
      </c>
      <c r="F80" s="83">
        <v>17100</v>
      </c>
      <c r="G80" s="83">
        <v>31200</v>
      </c>
      <c r="H80" s="83"/>
      <c r="I80" s="83"/>
      <c r="J80" s="74">
        <f t="shared" si="2"/>
        <v>249186.81</v>
      </c>
    </row>
    <row r="81" spans="1:10" ht="35.1" customHeight="1" x14ac:dyDescent="0.35">
      <c r="A81" s="67">
        <v>71</v>
      </c>
      <c r="B81" s="68">
        <v>1600700090</v>
      </c>
      <c r="C81" s="69" t="s">
        <v>31</v>
      </c>
      <c r="D81" s="67" t="s">
        <v>97</v>
      </c>
      <c r="E81" s="70">
        <v>218639.06</v>
      </c>
      <c r="F81" s="70">
        <v>25200</v>
      </c>
      <c r="G81" s="70">
        <v>44500</v>
      </c>
      <c r="H81" s="70"/>
      <c r="I81" s="70"/>
      <c r="J81" s="74">
        <f t="shared" si="2"/>
        <v>288339.06</v>
      </c>
    </row>
    <row r="82" spans="1:10" ht="35.1" customHeight="1" x14ac:dyDescent="0.35">
      <c r="A82" s="67">
        <v>72</v>
      </c>
      <c r="B82" s="68">
        <v>1600700091</v>
      </c>
      <c r="C82" s="69" t="s">
        <v>83</v>
      </c>
      <c r="D82" s="67" t="s">
        <v>98</v>
      </c>
      <c r="E82" s="70">
        <v>146419.5</v>
      </c>
      <c r="F82" s="70">
        <v>9400</v>
      </c>
      <c r="G82" s="70">
        <v>26000</v>
      </c>
      <c r="H82" s="70">
        <v>78000</v>
      </c>
      <c r="I82" s="70"/>
      <c r="J82" s="74">
        <f t="shared" si="2"/>
        <v>259819.5</v>
      </c>
    </row>
    <row r="83" spans="1:10" ht="35.1" customHeight="1" x14ac:dyDescent="0.35">
      <c r="A83" s="67">
        <v>73</v>
      </c>
      <c r="B83" s="77">
        <v>1600700092</v>
      </c>
      <c r="C83" s="69" t="s">
        <v>31</v>
      </c>
      <c r="D83" s="67" t="s">
        <v>99</v>
      </c>
      <c r="E83" s="70">
        <v>435162.75</v>
      </c>
      <c r="F83" s="70">
        <v>49900</v>
      </c>
      <c r="G83" s="70">
        <v>110000</v>
      </c>
      <c r="H83" s="70"/>
      <c r="I83" s="70"/>
      <c r="J83" s="74">
        <f t="shared" si="2"/>
        <v>595062.75</v>
      </c>
    </row>
    <row r="84" spans="1:10" ht="35.1" customHeight="1" x14ac:dyDescent="0.35">
      <c r="A84" s="67">
        <v>74</v>
      </c>
      <c r="B84" s="68">
        <v>1600700093</v>
      </c>
      <c r="C84" s="69" t="s">
        <v>83</v>
      </c>
      <c r="D84" s="82" t="s">
        <v>100</v>
      </c>
      <c r="E84" s="83">
        <v>190966.46</v>
      </c>
      <c r="F84" s="83">
        <v>29300</v>
      </c>
      <c r="G84" s="83">
        <v>72000</v>
      </c>
      <c r="H84" s="83"/>
      <c r="I84" s="83"/>
      <c r="J84" s="74">
        <f t="shared" si="2"/>
        <v>292266.45999999996</v>
      </c>
    </row>
    <row r="85" spans="1:10" ht="35.1" customHeight="1" x14ac:dyDescent="0.35">
      <c r="A85" s="67">
        <v>75</v>
      </c>
      <c r="B85" s="77">
        <v>1600700094</v>
      </c>
      <c r="C85" s="69" t="s">
        <v>83</v>
      </c>
      <c r="D85" s="67" t="s">
        <v>101</v>
      </c>
      <c r="E85" s="70">
        <v>246925.12</v>
      </c>
      <c r="F85" s="70">
        <v>42900</v>
      </c>
      <c r="G85" s="70">
        <v>72000</v>
      </c>
      <c r="H85" s="70"/>
      <c r="I85" s="70"/>
      <c r="J85" s="74">
        <f t="shared" si="2"/>
        <v>361825.12</v>
      </c>
    </row>
    <row r="86" spans="1:10" ht="35.1" customHeight="1" x14ac:dyDescent="0.35">
      <c r="A86" s="67">
        <v>76</v>
      </c>
      <c r="B86" s="68">
        <v>1600700095</v>
      </c>
      <c r="C86" s="69" t="s">
        <v>83</v>
      </c>
      <c r="D86" s="67" t="s">
        <v>102</v>
      </c>
      <c r="E86" s="70">
        <v>294968.06</v>
      </c>
      <c r="F86" s="70">
        <v>19800</v>
      </c>
      <c r="G86" s="70">
        <v>44500</v>
      </c>
      <c r="H86" s="70"/>
      <c r="I86" s="70"/>
      <c r="J86" s="74">
        <f t="shared" si="2"/>
        <v>359268.06</v>
      </c>
    </row>
    <row r="87" spans="1:10" ht="35.1" customHeight="1" x14ac:dyDescent="0.35">
      <c r="A87" s="67">
        <v>77</v>
      </c>
      <c r="B87" s="68">
        <v>1600700096</v>
      </c>
      <c r="C87" s="69" t="s">
        <v>83</v>
      </c>
      <c r="D87" s="67" t="s">
        <v>103</v>
      </c>
      <c r="E87" s="70">
        <v>154098.48000000001</v>
      </c>
      <c r="F87" s="70">
        <v>6200</v>
      </c>
      <c r="G87" s="70">
        <v>13000</v>
      </c>
      <c r="H87" s="70"/>
      <c r="I87" s="70"/>
      <c r="J87" s="74">
        <f t="shared" si="2"/>
        <v>173298.48</v>
      </c>
    </row>
    <row r="88" spans="1:10" ht="35.1" customHeight="1" x14ac:dyDescent="0.35">
      <c r="A88" s="67">
        <v>78</v>
      </c>
      <c r="B88" s="68">
        <v>1600700097</v>
      </c>
      <c r="C88" s="69" t="s">
        <v>83</v>
      </c>
      <c r="D88" s="67" t="s">
        <v>81</v>
      </c>
      <c r="E88" s="70">
        <v>169833.96</v>
      </c>
      <c r="F88" s="70">
        <v>18800</v>
      </c>
      <c r="G88" s="70">
        <v>56000</v>
      </c>
      <c r="H88" s="70">
        <v>104000</v>
      </c>
      <c r="I88" s="70"/>
      <c r="J88" s="74">
        <f t="shared" si="2"/>
        <v>348633.95999999996</v>
      </c>
    </row>
    <row r="89" spans="1:10" ht="35.1" customHeight="1" x14ac:dyDescent="0.35">
      <c r="A89" s="67">
        <v>79</v>
      </c>
      <c r="B89" s="68">
        <v>1600700098</v>
      </c>
      <c r="C89" s="69" t="s">
        <v>83</v>
      </c>
      <c r="D89" s="67" t="s">
        <v>104</v>
      </c>
      <c r="E89" s="70">
        <v>218522</v>
      </c>
      <c r="F89" s="70">
        <v>30500</v>
      </c>
      <c r="G89" s="70">
        <v>69500</v>
      </c>
      <c r="H89" s="70"/>
      <c r="I89" s="70"/>
      <c r="J89" s="74">
        <f t="shared" si="2"/>
        <v>318522</v>
      </c>
    </row>
    <row r="90" spans="1:10" ht="35.1" customHeight="1" x14ac:dyDescent="0.35">
      <c r="A90" s="67">
        <v>80</v>
      </c>
      <c r="B90" s="68">
        <v>1600700099</v>
      </c>
      <c r="C90" s="69" t="s">
        <v>83</v>
      </c>
      <c r="D90" s="67" t="s">
        <v>105</v>
      </c>
      <c r="E90" s="70">
        <v>151846.56</v>
      </c>
      <c r="F90" s="70">
        <v>13300</v>
      </c>
      <c r="G90" s="70">
        <v>38000</v>
      </c>
      <c r="H90" s="70"/>
      <c r="I90" s="70"/>
      <c r="J90" s="74">
        <f t="shared" si="2"/>
        <v>203146.56</v>
      </c>
    </row>
    <row r="91" spans="1:10" ht="35.1" customHeight="1" x14ac:dyDescent="0.35">
      <c r="A91" s="67">
        <v>81</v>
      </c>
      <c r="B91" s="77">
        <v>1600700100</v>
      </c>
      <c r="C91" s="69" t="s">
        <v>31</v>
      </c>
      <c r="D91" s="67" t="s">
        <v>106</v>
      </c>
      <c r="E91" s="70">
        <v>290219.58</v>
      </c>
      <c r="F91" s="70">
        <v>36600</v>
      </c>
      <c r="G91" s="70">
        <v>83000</v>
      </c>
      <c r="H91" s="70"/>
      <c r="I91" s="70"/>
      <c r="J91" s="74">
        <f t="shared" si="2"/>
        <v>409819.58</v>
      </c>
    </row>
    <row r="92" spans="1:10" ht="35.1" customHeight="1" x14ac:dyDescent="0.35">
      <c r="A92" s="67">
        <v>82</v>
      </c>
      <c r="B92" s="68">
        <v>1600700101</v>
      </c>
      <c r="C92" s="69" t="s">
        <v>83</v>
      </c>
      <c r="D92" s="67" t="s">
        <v>56</v>
      </c>
      <c r="E92" s="70">
        <v>259702.95</v>
      </c>
      <c r="F92" s="70">
        <v>36600</v>
      </c>
      <c r="G92" s="70">
        <v>75000</v>
      </c>
      <c r="H92" s="70"/>
      <c r="I92" s="70"/>
      <c r="J92" s="74">
        <f t="shared" si="2"/>
        <v>371302.95</v>
      </c>
    </row>
    <row r="93" spans="1:10" ht="35.1" customHeight="1" x14ac:dyDescent="0.35">
      <c r="A93" s="67">
        <v>83</v>
      </c>
      <c r="B93" s="68">
        <v>1600700102</v>
      </c>
      <c r="C93" s="69" t="s">
        <v>83</v>
      </c>
      <c r="D93" s="67" t="s">
        <v>107</v>
      </c>
      <c r="E93" s="70">
        <v>251503.04</v>
      </c>
      <c r="F93" s="70">
        <v>18100</v>
      </c>
      <c r="G93" s="70">
        <v>38000</v>
      </c>
      <c r="H93" s="70"/>
      <c r="I93" s="70"/>
      <c r="J93" s="74">
        <f t="shared" si="2"/>
        <v>307603.04000000004</v>
      </c>
    </row>
    <row r="94" spans="1:10" ht="35.1" customHeight="1" x14ac:dyDescent="0.35">
      <c r="A94" s="67">
        <v>84</v>
      </c>
      <c r="B94" s="68">
        <v>1600700103</v>
      </c>
      <c r="C94" s="69" t="s">
        <v>83</v>
      </c>
      <c r="D94" s="67" t="s">
        <v>108</v>
      </c>
      <c r="E94" s="70">
        <v>246157.7</v>
      </c>
      <c r="F94" s="70">
        <v>33300</v>
      </c>
      <c r="G94" s="70">
        <v>72000</v>
      </c>
      <c r="H94" s="70"/>
      <c r="I94" s="70"/>
      <c r="J94" s="74">
        <f t="shared" si="2"/>
        <v>351457.7</v>
      </c>
    </row>
    <row r="95" spans="1:10" ht="35.1" customHeight="1" x14ac:dyDescent="0.35">
      <c r="A95" s="67">
        <v>85</v>
      </c>
      <c r="B95" s="68">
        <v>1600700104</v>
      </c>
      <c r="C95" s="69" t="s">
        <v>83</v>
      </c>
      <c r="D95" s="67" t="s">
        <v>109</v>
      </c>
      <c r="E95" s="70">
        <v>183204.69</v>
      </c>
      <c r="F95" s="70">
        <v>18100</v>
      </c>
      <c r="G95" s="70">
        <v>46300</v>
      </c>
      <c r="H95" s="70"/>
      <c r="I95" s="70"/>
      <c r="J95" s="74">
        <f t="shared" si="2"/>
        <v>247604.69</v>
      </c>
    </row>
    <row r="96" spans="1:10" ht="35.1" customHeight="1" x14ac:dyDescent="0.35">
      <c r="A96" s="67">
        <v>86</v>
      </c>
      <c r="B96" s="68">
        <v>1600700105</v>
      </c>
      <c r="C96" s="81" t="s">
        <v>83</v>
      </c>
      <c r="D96" s="82" t="s">
        <v>58</v>
      </c>
      <c r="E96" s="83">
        <v>342581.55</v>
      </c>
      <c r="F96" s="83">
        <v>42500</v>
      </c>
      <c r="G96" s="83">
        <v>90000</v>
      </c>
      <c r="H96" s="83"/>
      <c r="I96" s="83"/>
      <c r="J96" s="74">
        <f t="shared" si="2"/>
        <v>475081.55</v>
      </c>
    </row>
    <row r="97" spans="1:11" ht="35.1" customHeight="1" x14ac:dyDescent="0.35">
      <c r="A97" s="67">
        <v>87</v>
      </c>
      <c r="B97" s="68">
        <v>1600700106</v>
      </c>
      <c r="C97" s="69" t="s">
        <v>83</v>
      </c>
      <c r="D97" s="67" t="s">
        <v>110</v>
      </c>
      <c r="E97" s="70">
        <v>306453.32</v>
      </c>
      <c r="F97" s="70">
        <v>46400</v>
      </c>
      <c r="G97" s="70">
        <v>78000</v>
      </c>
      <c r="H97" s="70"/>
      <c r="I97" s="70"/>
      <c r="J97" s="74">
        <f t="shared" si="2"/>
        <v>430853.32</v>
      </c>
    </row>
    <row r="98" spans="1:11" ht="35.1" customHeight="1" x14ac:dyDescent="0.35">
      <c r="A98" s="67">
        <v>88</v>
      </c>
      <c r="B98" s="68">
        <v>1600700107</v>
      </c>
      <c r="C98" s="69" t="s">
        <v>83</v>
      </c>
      <c r="D98" s="67" t="s">
        <v>111</v>
      </c>
      <c r="E98" s="70">
        <v>246790.83</v>
      </c>
      <c r="F98" s="70">
        <v>32800</v>
      </c>
      <c r="G98" s="70">
        <v>69500</v>
      </c>
      <c r="H98" s="70"/>
      <c r="I98" s="70"/>
      <c r="J98" s="74">
        <f t="shared" si="2"/>
        <v>349090.82999999996</v>
      </c>
    </row>
    <row r="99" spans="1:11" ht="35.1" customHeight="1" x14ac:dyDescent="0.35">
      <c r="A99" s="67">
        <v>89</v>
      </c>
      <c r="B99" s="68">
        <v>1600700108</v>
      </c>
      <c r="C99" s="69" t="s">
        <v>83</v>
      </c>
      <c r="D99" s="67" t="s">
        <v>112</v>
      </c>
      <c r="E99" s="70">
        <v>227209.63</v>
      </c>
      <c r="F99" s="70">
        <v>26700</v>
      </c>
      <c r="G99" s="70">
        <v>54500</v>
      </c>
      <c r="H99" s="70"/>
      <c r="I99" s="70"/>
      <c r="J99" s="74">
        <f t="shared" si="2"/>
        <v>308409.63</v>
      </c>
    </row>
    <row r="100" spans="1:11" ht="35.1" customHeight="1" x14ac:dyDescent="0.35">
      <c r="A100" s="67">
        <v>90</v>
      </c>
      <c r="B100" s="77">
        <v>1600700109</v>
      </c>
      <c r="C100" s="69" t="s">
        <v>83</v>
      </c>
      <c r="D100" s="67" t="s">
        <v>113</v>
      </c>
      <c r="E100" s="70">
        <v>183208.38</v>
      </c>
      <c r="F100" s="70">
        <v>20100</v>
      </c>
      <c r="G100" s="70">
        <v>46300</v>
      </c>
      <c r="H100" s="70"/>
      <c r="I100" s="70"/>
      <c r="J100" s="74">
        <f t="shared" si="2"/>
        <v>249608.38</v>
      </c>
    </row>
    <row r="101" spans="1:11" ht="35.1" customHeight="1" x14ac:dyDescent="0.35">
      <c r="A101" s="67">
        <v>91</v>
      </c>
      <c r="B101" s="68">
        <v>1600700110</v>
      </c>
      <c r="C101" s="69" t="s">
        <v>83</v>
      </c>
      <c r="D101" s="67" t="s">
        <v>114</v>
      </c>
      <c r="E101" s="70">
        <v>259641.26</v>
      </c>
      <c r="F101" s="70">
        <v>32500</v>
      </c>
      <c r="G101" s="70">
        <v>78000</v>
      </c>
      <c r="H101" s="70"/>
      <c r="I101" s="70"/>
      <c r="J101" s="74">
        <f t="shared" si="2"/>
        <v>370141.26</v>
      </c>
    </row>
    <row r="102" spans="1:11" ht="35.1" customHeight="1" x14ac:dyDescent="0.35">
      <c r="A102" s="67">
        <v>92</v>
      </c>
      <c r="B102" s="68">
        <v>1600700111</v>
      </c>
      <c r="C102" s="69" t="s">
        <v>83</v>
      </c>
      <c r="D102" s="67" t="s">
        <v>115</v>
      </c>
      <c r="E102" s="70">
        <v>199201.7</v>
      </c>
      <c r="F102" s="70">
        <v>23800</v>
      </c>
      <c r="G102" s="70">
        <v>54500</v>
      </c>
      <c r="H102" s="70"/>
      <c r="I102" s="70"/>
      <c r="J102" s="74">
        <f t="shared" si="2"/>
        <v>277501.7</v>
      </c>
    </row>
    <row r="103" spans="1:11" ht="35.1" customHeight="1" x14ac:dyDescent="0.35">
      <c r="A103" s="67">
        <v>93</v>
      </c>
      <c r="B103" s="68">
        <v>1600700112</v>
      </c>
      <c r="C103" s="69" t="s">
        <v>83</v>
      </c>
      <c r="D103" s="67" t="s">
        <v>116</v>
      </c>
      <c r="E103" s="70">
        <v>250382.61</v>
      </c>
      <c r="F103" s="70">
        <v>34000</v>
      </c>
      <c r="G103" s="70">
        <v>70000</v>
      </c>
      <c r="H103" s="70"/>
      <c r="I103" s="70"/>
      <c r="J103" s="74">
        <f t="shared" si="2"/>
        <v>354382.61</v>
      </c>
    </row>
    <row r="104" spans="1:11" ht="35.1" customHeight="1" x14ac:dyDescent="0.35">
      <c r="A104" s="67">
        <v>94</v>
      </c>
      <c r="B104" s="77">
        <v>1600700113</v>
      </c>
      <c r="C104" s="69" t="s">
        <v>83</v>
      </c>
      <c r="D104" s="67" t="s">
        <v>117</v>
      </c>
      <c r="E104" s="70">
        <v>246961.92000000001</v>
      </c>
      <c r="F104" s="70">
        <v>28500</v>
      </c>
      <c r="G104" s="70">
        <v>70000</v>
      </c>
      <c r="H104" s="70"/>
      <c r="I104" s="70"/>
      <c r="J104" s="74">
        <f t="shared" si="2"/>
        <v>345461.92000000004</v>
      </c>
    </row>
    <row r="105" spans="1:11" ht="35.1" customHeight="1" x14ac:dyDescent="0.35">
      <c r="A105" s="67">
        <v>95</v>
      </c>
      <c r="B105" s="68">
        <v>1600700114</v>
      </c>
      <c r="C105" s="69" t="s">
        <v>83</v>
      </c>
      <c r="D105" s="67" t="s">
        <v>118</v>
      </c>
      <c r="E105" s="70">
        <v>381843.01</v>
      </c>
      <c r="F105" s="70">
        <v>50500</v>
      </c>
      <c r="G105" s="70">
        <v>78000</v>
      </c>
      <c r="H105" s="70"/>
      <c r="I105" s="70">
        <v>18000</v>
      </c>
      <c r="J105" s="74">
        <f t="shared" si="2"/>
        <v>528343.01</v>
      </c>
    </row>
    <row r="106" spans="1:11" ht="35.1" customHeight="1" x14ac:dyDescent="0.35">
      <c r="A106" s="67">
        <v>96</v>
      </c>
      <c r="B106" s="68">
        <v>1600700115</v>
      </c>
      <c r="C106" s="69" t="s">
        <v>83</v>
      </c>
      <c r="D106" s="67" t="s">
        <v>64</v>
      </c>
      <c r="E106" s="70">
        <v>262453.65000000002</v>
      </c>
      <c r="F106" s="70">
        <v>25100</v>
      </c>
      <c r="G106" s="70">
        <v>70000</v>
      </c>
      <c r="H106" s="70"/>
      <c r="I106" s="70"/>
      <c r="J106" s="74">
        <f t="shared" si="2"/>
        <v>357553.65</v>
      </c>
    </row>
    <row r="107" spans="1:11" s="84" customFormat="1" ht="35.1" customHeight="1" x14ac:dyDescent="0.35">
      <c r="A107" s="67">
        <v>97</v>
      </c>
      <c r="B107" s="77">
        <v>1600700116</v>
      </c>
      <c r="C107" s="78" t="s">
        <v>83</v>
      </c>
      <c r="D107" s="79" t="s">
        <v>119</v>
      </c>
      <c r="E107" s="80">
        <v>176319.23</v>
      </c>
      <c r="F107" s="80">
        <v>14900</v>
      </c>
      <c r="G107" s="80">
        <v>44500</v>
      </c>
      <c r="H107" s="80"/>
      <c r="I107" s="80"/>
      <c r="J107" s="74">
        <f t="shared" si="2"/>
        <v>235719.23</v>
      </c>
      <c r="K107" s="73"/>
    </row>
    <row r="108" spans="1:11" ht="35.1" customHeight="1" x14ac:dyDescent="0.35">
      <c r="A108" s="67">
        <v>98</v>
      </c>
      <c r="B108" s="85">
        <v>1600700117</v>
      </c>
      <c r="C108" s="86" t="s">
        <v>31</v>
      </c>
      <c r="D108" s="87" t="s">
        <v>120</v>
      </c>
      <c r="E108" s="88">
        <v>162999.65</v>
      </c>
      <c r="F108" s="88">
        <v>14600</v>
      </c>
      <c r="G108" s="88">
        <v>47500</v>
      </c>
      <c r="H108" s="88"/>
      <c r="I108" s="88"/>
      <c r="J108" s="74">
        <f t="shared" si="2"/>
        <v>225099.65</v>
      </c>
    </row>
    <row r="109" spans="1:11" ht="35.1" customHeight="1" x14ac:dyDescent="0.35">
      <c r="A109" s="67">
        <v>99</v>
      </c>
      <c r="B109" s="68">
        <v>1600700118</v>
      </c>
      <c r="C109" s="69" t="s">
        <v>83</v>
      </c>
      <c r="D109" s="67" t="s">
        <v>121</v>
      </c>
      <c r="E109" s="70">
        <v>229512.69</v>
      </c>
      <c r="F109" s="70">
        <v>27300</v>
      </c>
      <c r="G109" s="70">
        <v>70000</v>
      </c>
      <c r="H109" s="70">
        <v>117000</v>
      </c>
      <c r="I109" s="70"/>
      <c r="J109" s="74">
        <f t="shared" si="2"/>
        <v>443812.69</v>
      </c>
    </row>
    <row r="110" spans="1:11" ht="35.1" customHeight="1" x14ac:dyDescent="0.35">
      <c r="A110" s="67">
        <v>100</v>
      </c>
      <c r="B110" s="68">
        <v>1600700119</v>
      </c>
      <c r="C110" s="69" t="s">
        <v>83</v>
      </c>
      <c r="D110" s="67" t="s">
        <v>122</v>
      </c>
      <c r="E110" s="70">
        <v>202725.62</v>
      </c>
      <c r="F110" s="70">
        <v>23100</v>
      </c>
      <c r="G110" s="70">
        <v>50000</v>
      </c>
      <c r="H110" s="70"/>
      <c r="I110" s="70"/>
      <c r="J110" s="74">
        <f t="shared" si="2"/>
        <v>275825.62</v>
      </c>
    </row>
    <row r="111" spans="1:11" ht="35.1" customHeight="1" x14ac:dyDescent="0.35">
      <c r="A111" s="67">
        <v>101</v>
      </c>
      <c r="B111" s="68">
        <v>1600700120</v>
      </c>
      <c r="C111" s="69" t="s">
        <v>83</v>
      </c>
      <c r="D111" s="82" t="s">
        <v>123</v>
      </c>
      <c r="E111" s="83">
        <v>269476.73</v>
      </c>
      <c r="F111" s="83">
        <v>33900</v>
      </c>
      <c r="G111" s="83">
        <v>80000</v>
      </c>
      <c r="H111" s="83"/>
      <c r="I111" s="83"/>
      <c r="J111" s="74">
        <f t="shared" si="2"/>
        <v>383376.73</v>
      </c>
    </row>
    <row r="112" spans="1:11" ht="35.1" customHeight="1" x14ac:dyDescent="0.35">
      <c r="A112" s="67">
        <v>102</v>
      </c>
      <c r="B112" s="68">
        <v>1600700121</v>
      </c>
      <c r="C112" s="69" t="s">
        <v>83</v>
      </c>
      <c r="D112" s="67" t="s">
        <v>124</v>
      </c>
      <c r="E112" s="70">
        <v>180028.49</v>
      </c>
      <c r="F112" s="70">
        <v>15700</v>
      </c>
      <c r="G112" s="70">
        <v>45000</v>
      </c>
      <c r="H112" s="70"/>
      <c r="I112" s="70"/>
      <c r="J112" s="74">
        <f t="shared" si="2"/>
        <v>240728.49</v>
      </c>
    </row>
    <row r="113" spans="1:10" ht="35.1" customHeight="1" x14ac:dyDescent="0.35">
      <c r="A113" s="67">
        <v>103</v>
      </c>
      <c r="B113" s="68">
        <v>1600700122</v>
      </c>
      <c r="C113" s="69" t="s">
        <v>83</v>
      </c>
      <c r="D113" s="67" t="s">
        <v>125</v>
      </c>
      <c r="E113" s="70">
        <v>169400.03</v>
      </c>
      <c r="F113" s="70">
        <v>14600</v>
      </c>
      <c r="G113" s="70">
        <v>38000</v>
      </c>
      <c r="H113" s="70"/>
      <c r="I113" s="70"/>
      <c r="J113" s="74">
        <f t="shared" si="2"/>
        <v>222000.03</v>
      </c>
    </row>
    <row r="114" spans="1:10" ht="35.1" customHeight="1" x14ac:dyDescent="0.35">
      <c r="A114" s="67">
        <v>104</v>
      </c>
      <c r="B114" s="68">
        <v>1600700123</v>
      </c>
      <c r="C114" s="69" t="s">
        <v>83</v>
      </c>
      <c r="D114" s="67" t="s">
        <v>126</v>
      </c>
      <c r="E114" s="70">
        <v>301352.63</v>
      </c>
      <c r="F114" s="70">
        <v>41800</v>
      </c>
      <c r="G114" s="70">
        <v>91000</v>
      </c>
      <c r="H114" s="70"/>
      <c r="I114" s="70"/>
      <c r="J114" s="74">
        <f t="shared" si="2"/>
        <v>434152.63</v>
      </c>
    </row>
    <row r="115" spans="1:10" ht="35.1" customHeight="1" x14ac:dyDescent="0.35">
      <c r="A115" s="67">
        <v>105</v>
      </c>
      <c r="B115" s="77">
        <v>1600700124</v>
      </c>
      <c r="C115" s="69" t="s">
        <v>31</v>
      </c>
      <c r="D115" s="67" t="s">
        <v>127</v>
      </c>
      <c r="E115" s="70">
        <v>310601.26</v>
      </c>
      <c r="F115" s="70">
        <v>24300</v>
      </c>
      <c r="G115" s="70">
        <v>68000</v>
      </c>
      <c r="H115" s="70"/>
      <c r="I115" s="70"/>
      <c r="J115" s="74">
        <f t="shared" si="2"/>
        <v>402901.26</v>
      </c>
    </row>
    <row r="116" spans="1:10" ht="35.1" customHeight="1" x14ac:dyDescent="0.35">
      <c r="A116" s="67">
        <v>106</v>
      </c>
      <c r="B116" s="68">
        <v>1600700125</v>
      </c>
      <c r="C116" s="69" t="s">
        <v>83</v>
      </c>
      <c r="D116" s="67" t="s">
        <v>128</v>
      </c>
      <c r="E116" s="70">
        <v>208075.97</v>
      </c>
      <c r="F116" s="70">
        <v>28100</v>
      </c>
      <c r="G116" s="70">
        <v>54500</v>
      </c>
      <c r="H116" s="70"/>
      <c r="I116" s="70"/>
      <c r="J116" s="74">
        <f t="shared" si="2"/>
        <v>290675.96999999997</v>
      </c>
    </row>
    <row r="117" spans="1:10" ht="35.1" customHeight="1" x14ac:dyDescent="0.35">
      <c r="A117" s="67">
        <v>107</v>
      </c>
      <c r="B117" s="68">
        <v>1600700126</v>
      </c>
      <c r="C117" s="69" t="s">
        <v>83</v>
      </c>
      <c r="D117" s="67" t="s">
        <v>129</v>
      </c>
      <c r="E117" s="70">
        <v>255576.63</v>
      </c>
      <c r="F117" s="70">
        <v>37700</v>
      </c>
      <c r="G117" s="70">
        <v>72000</v>
      </c>
      <c r="H117" s="70"/>
      <c r="I117" s="70"/>
      <c r="J117" s="74">
        <f t="shared" si="2"/>
        <v>365276.63</v>
      </c>
    </row>
    <row r="118" spans="1:10" ht="35.1" customHeight="1" x14ac:dyDescent="0.35">
      <c r="A118" s="67">
        <v>108</v>
      </c>
      <c r="B118" s="68">
        <v>1600700127</v>
      </c>
      <c r="C118" s="69" t="s">
        <v>83</v>
      </c>
      <c r="D118" s="67" t="s">
        <v>130</v>
      </c>
      <c r="E118" s="70">
        <v>202373.68</v>
      </c>
      <c r="F118" s="70">
        <v>19300</v>
      </c>
      <c r="G118" s="70">
        <v>47500</v>
      </c>
      <c r="H118" s="70">
        <v>26000</v>
      </c>
      <c r="I118" s="70"/>
      <c r="J118" s="74">
        <f t="shared" si="2"/>
        <v>295173.68</v>
      </c>
    </row>
    <row r="119" spans="1:10" ht="35.1" customHeight="1" x14ac:dyDescent="0.35">
      <c r="A119" s="67">
        <v>109</v>
      </c>
      <c r="B119" s="68">
        <v>1600700128</v>
      </c>
      <c r="C119" s="69" t="s">
        <v>83</v>
      </c>
      <c r="D119" s="67" t="s">
        <v>131</v>
      </c>
      <c r="E119" s="70">
        <v>227837.6</v>
      </c>
      <c r="F119" s="70">
        <v>21800</v>
      </c>
      <c r="G119" s="70">
        <v>50000</v>
      </c>
      <c r="H119" s="70"/>
      <c r="I119" s="70"/>
      <c r="J119" s="74">
        <f t="shared" si="2"/>
        <v>299637.59999999998</v>
      </c>
    </row>
    <row r="120" spans="1:10" ht="35.1" customHeight="1" x14ac:dyDescent="0.35">
      <c r="A120" s="67">
        <v>110</v>
      </c>
      <c r="B120" s="68">
        <v>1600700129</v>
      </c>
      <c r="C120" s="69" t="s">
        <v>83</v>
      </c>
      <c r="D120" s="67" t="s">
        <v>132</v>
      </c>
      <c r="E120" s="70">
        <v>245507.59</v>
      </c>
      <c r="F120" s="70">
        <v>26800</v>
      </c>
      <c r="G120" s="70">
        <v>54500</v>
      </c>
      <c r="H120" s="70"/>
      <c r="I120" s="70"/>
      <c r="J120" s="74">
        <f t="shared" si="2"/>
        <v>326807.58999999997</v>
      </c>
    </row>
    <row r="121" spans="1:10" ht="35.1" customHeight="1" x14ac:dyDescent="0.35">
      <c r="A121" s="67">
        <v>111</v>
      </c>
      <c r="B121" s="68">
        <v>1600700130</v>
      </c>
      <c r="C121" s="69" t="s">
        <v>83</v>
      </c>
      <c r="D121" s="67" t="s">
        <v>133</v>
      </c>
      <c r="E121" s="70">
        <v>163104.04</v>
      </c>
      <c r="F121" s="70">
        <v>12200</v>
      </c>
      <c r="G121" s="70">
        <v>30000</v>
      </c>
      <c r="H121" s="70">
        <v>12000</v>
      </c>
      <c r="I121" s="70"/>
      <c r="J121" s="74">
        <f t="shared" si="2"/>
        <v>217304.04</v>
      </c>
    </row>
    <row r="122" spans="1:10" ht="35.1" customHeight="1" x14ac:dyDescent="0.35">
      <c r="A122" s="67">
        <v>112</v>
      </c>
      <c r="B122" s="68">
        <v>1600700131</v>
      </c>
      <c r="C122" s="69" t="s">
        <v>134</v>
      </c>
      <c r="D122" s="67" t="s">
        <v>135</v>
      </c>
      <c r="E122" s="70">
        <v>132028.51999999999</v>
      </c>
      <c r="F122" s="70">
        <v>5800</v>
      </c>
      <c r="G122" s="70">
        <v>22000</v>
      </c>
      <c r="H122" s="70"/>
      <c r="I122" s="70"/>
      <c r="J122" s="74">
        <f t="shared" si="2"/>
        <v>159828.51999999999</v>
      </c>
    </row>
    <row r="123" spans="1:10" ht="35.1" customHeight="1" x14ac:dyDescent="0.35">
      <c r="A123" s="67">
        <v>113</v>
      </c>
      <c r="B123" s="77">
        <v>1600700132</v>
      </c>
      <c r="C123" s="69" t="s">
        <v>134</v>
      </c>
      <c r="D123" s="67" t="s">
        <v>136</v>
      </c>
      <c r="E123" s="70">
        <v>240377.9</v>
      </c>
      <c r="F123" s="70">
        <v>19600</v>
      </c>
      <c r="G123" s="70">
        <v>44500</v>
      </c>
      <c r="H123" s="70"/>
      <c r="I123" s="70"/>
      <c r="J123" s="74">
        <f t="shared" si="2"/>
        <v>304477.90000000002</v>
      </c>
    </row>
    <row r="124" spans="1:10" ht="35.1" customHeight="1" x14ac:dyDescent="0.35">
      <c r="A124" s="67">
        <v>114</v>
      </c>
      <c r="B124" s="68">
        <v>1600700133</v>
      </c>
      <c r="C124" s="69" t="s">
        <v>134</v>
      </c>
      <c r="D124" s="67" t="s">
        <v>137</v>
      </c>
      <c r="E124" s="70">
        <v>124090.13</v>
      </c>
      <c r="F124" s="70">
        <v>16300</v>
      </c>
      <c r="G124" s="70">
        <v>30500</v>
      </c>
      <c r="H124" s="70"/>
      <c r="I124" s="70"/>
      <c r="J124" s="74">
        <f t="shared" si="2"/>
        <v>170890.13</v>
      </c>
    </row>
    <row r="125" spans="1:10" ht="35.1" customHeight="1" x14ac:dyDescent="0.35">
      <c r="A125" s="67">
        <v>115</v>
      </c>
      <c r="B125" s="68">
        <v>1600700134</v>
      </c>
      <c r="C125" s="69" t="s">
        <v>134</v>
      </c>
      <c r="D125" s="67" t="s">
        <v>138</v>
      </c>
      <c r="E125" s="70">
        <v>126173.85</v>
      </c>
      <c r="F125" s="70">
        <v>9700</v>
      </c>
      <c r="G125" s="70">
        <v>26000</v>
      </c>
      <c r="H125" s="70">
        <v>52000</v>
      </c>
      <c r="I125" s="70"/>
      <c r="J125" s="74">
        <f t="shared" si="2"/>
        <v>213873.85</v>
      </c>
    </row>
    <row r="126" spans="1:10" ht="35.1" customHeight="1" x14ac:dyDescent="0.35">
      <c r="A126" s="67">
        <v>116</v>
      </c>
      <c r="B126" s="77">
        <v>1600700135</v>
      </c>
      <c r="C126" s="69" t="s">
        <v>134</v>
      </c>
      <c r="D126" s="67" t="s">
        <v>139</v>
      </c>
      <c r="E126" s="70">
        <v>173997.19</v>
      </c>
      <c r="F126" s="70">
        <v>8000</v>
      </c>
      <c r="G126" s="70">
        <v>22000</v>
      </c>
      <c r="H126" s="70"/>
      <c r="I126" s="70"/>
      <c r="J126" s="74">
        <f t="shared" si="2"/>
        <v>203997.19</v>
      </c>
    </row>
    <row r="127" spans="1:10" ht="35.1" customHeight="1" x14ac:dyDescent="0.35">
      <c r="A127" s="67">
        <v>117</v>
      </c>
      <c r="B127" s="68">
        <v>1600700136</v>
      </c>
      <c r="C127" s="69" t="s">
        <v>134</v>
      </c>
      <c r="D127" s="67" t="s">
        <v>140</v>
      </c>
      <c r="E127" s="70">
        <v>209129.96</v>
      </c>
      <c r="F127" s="70">
        <v>21000</v>
      </c>
      <c r="G127" s="70">
        <v>68000</v>
      </c>
      <c r="H127" s="70">
        <v>39000</v>
      </c>
      <c r="I127" s="70"/>
      <c r="J127" s="74">
        <f t="shared" si="2"/>
        <v>337129.95999999996</v>
      </c>
    </row>
    <row r="128" spans="1:10" ht="35.1" customHeight="1" x14ac:dyDescent="0.35">
      <c r="A128" s="67">
        <v>118</v>
      </c>
      <c r="B128" s="68">
        <v>1600700137</v>
      </c>
      <c r="C128" s="69" t="s">
        <v>134</v>
      </c>
      <c r="D128" s="67" t="s">
        <v>141</v>
      </c>
      <c r="E128" s="70">
        <v>236597.98</v>
      </c>
      <c r="F128" s="70">
        <v>14600</v>
      </c>
      <c r="G128" s="70">
        <v>37000</v>
      </c>
      <c r="H128" s="70"/>
      <c r="I128" s="70"/>
      <c r="J128" s="74">
        <f t="shared" si="2"/>
        <v>288197.98</v>
      </c>
    </row>
    <row r="129" spans="1:10" ht="35.1" customHeight="1" x14ac:dyDescent="0.35">
      <c r="A129" s="67">
        <v>119</v>
      </c>
      <c r="B129" s="68">
        <v>1600700138</v>
      </c>
      <c r="C129" s="69" t="s">
        <v>134</v>
      </c>
      <c r="D129" s="67" t="s">
        <v>142</v>
      </c>
      <c r="E129" s="70">
        <v>222226.52</v>
      </c>
      <c r="F129" s="70">
        <v>27900</v>
      </c>
      <c r="G129" s="70">
        <v>70000</v>
      </c>
      <c r="H129" s="70">
        <f>78000+52000</f>
        <v>130000</v>
      </c>
      <c r="I129" s="70"/>
      <c r="J129" s="74">
        <f t="shared" si="2"/>
        <v>450126.52</v>
      </c>
    </row>
    <row r="130" spans="1:10" ht="35.1" customHeight="1" x14ac:dyDescent="0.35">
      <c r="A130" s="67">
        <v>120</v>
      </c>
      <c r="B130" s="77">
        <v>1600700139</v>
      </c>
      <c r="C130" s="69" t="s">
        <v>134</v>
      </c>
      <c r="D130" s="67" t="s">
        <v>143</v>
      </c>
      <c r="E130" s="70">
        <v>217592.45</v>
      </c>
      <c r="F130" s="70">
        <v>22100</v>
      </c>
      <c r="G130" s="70">
        <v>44500</v>
      </c>
      <c r="H130" s="70"/>
      <c r="I130" s="70"/>
      <c r="J130" s="74">
        <f t="shared" si="2"/>
        <v>284192.45</v>
      </c>
    </row>
    <row r="131" spans="1:10" ht="35.1" customHeight="1" x14ac:dyDescent="0.35">
      <c r="A131" s="67">
        <v>121</v>
      </c>
      <c r="B131" s="77">
        <v>1600700141</v>
      </c>
      <c r="C131" s="69" t="s">
        <v>134</v>
      </c>
      <c r="D131" s="67" t="s">
        <v>144</v>
      </c>
      <c r="E131" s="70">
        <v>125611.27</v>
      </c>
      <c r="F131" s="70">
        <v>5000</v>
      </c>
      <c r="G131" s="70">
        <v>11000</v>
      </c>
      <c r="H131" s="70"/>
      <c r="I131" s="70"/>
      <c r="J131" s="74">
        <f t="shared" si="2"/>
        <v>141611.27000000002</v>
      </c>
    </row>
    <row r="132" spans="1:10" ht="35.1" customHeight="1" x14ac:dyDescent="0.35">
      <c r="A132" s="67">
        <v>122</v>
      </c>
      <c r="B132" s="68">
        <v>1600700142</v>
      </c>
      <c r="C132" s="69" t="s">
        <v>134</v>
      </c>
      <c r="D132" s="67" t="s">
        <v>145</v>
      </c>
      <c r="E132" s="70">
        <v>156348.82</v>
      </c>
      <c r="F132" s="70">
        <v>14700</v>
      </c>
      <c r="G132" s="70">
        <v>28000</v>
      </c>
      <c r="H132" s="70"/>
      <c r="I132" s="70"/>
      <c r="J132" s="74">
        <f t="shared" si="2"/>
        <v>199048.82</v>
      </c>
    </row>
    <row r="133" spans="1:10" ht="35.1" customHeight="1" x14ac:dyDescent="0.35">
      <c r="A133" s="67">
        <v>123</v>
      </c>
      <c r="B133" s="68">
        <v>1600700143</v>
      </c>
      <c r="C133" s="69" t="s">
        <v>134</v>
      </c>
      <c r="D133" s="67" t="s">
        <v>146</v>
      </c>
      <c r="E133" s="70">
        <v>172493.45</v>
      </c>
      <c r="F133" s="70">
        <v>13900</v>
      </c>
      <c r="G133" s="70">
        <v>33500</v>
      </c>
      <c r="H133" s="70"/>
      <c r="I133" s="70"/>
      <c r="J133" s="74">
        <f t="shared" si="2"/>
        <v>219893.45</v>
      </c>
    </row>
    <row r="134" spans="1:10" ht="35.1" customHeight="1" x14ac:dyDescent="0.35">
      <c r="A134" s="67">
        <v>124</v>
      </c>
      <c r="B134" s="68">
        <v>1600700144</v>
      </c>
      <c r="C134" s="69" t="s">
        <v>134</v>
      </c>
      <c r="D134" s="67" t="s">
        <v>147</v>
      </c>
      <c r="E134" s="70">
        <v>175625.36</v>
      </c>
      <c r="F134" s="70">
        <v>17500</v>
      </c>
      <c r="G134" s="70">
        <v>33000</v>
      </c>
      <c r="H134" s="70"/>
      <c r="I134" s="70"/>
      <c r="J134" s="74">
        <f t="shared" si="2"/>
        <v>226125.36</v>
      </c>
    </row>
    <row r="135" spans="1:10" ht="35.1" customHeight="1" x14ac:dyDescent="0.35">
      <c r="A135" s="67">
        <v>125</v>
      </c>
      <c r="B135" s="77">
        <v>1600700145</v>
      </c>
      <c r="C135" s="69" t="s">
        <v>134</v>
      </c>
      <c r="D135" s="67" t="s">
        <v>148</v>
      </c>
      <c r="E135" s="70">
        <v>273003.56</v>
      </c>
      <c r="F135" s="70">
        <v>26800</v>
      </c>
      <c r="G135" s="70">
        <v>50000</v>
      </c>
      <c r="H135" s="70"/>
      <c r="I135" s="70"/>
      <c r="J135" s="74">
        <f t="shared" si="2"/>
        <v>349803.56</v>
      </c>
    </row>
    <row r="136" spans="1:10" ht="35.1" customHeight="1" x14ac:dyDescent="0.35">
      <c r="A136" s="67">
        <v>126</v>
      </c>
      <c r="B136" s="77">
        <v>1600700146</v>
      </c>
      <c r="C136" s="69" t="s">
        <v>134</v>
      </c>
      <c r="D136" s="67" t="s">
        <v>149</v>
      </c>
      <c r="E136" s="70">
        <v>185998.63</v>
      </c>
      <c r="F136" s="70">
        <v>21600</v>
      </c>
      <c r="G136" s="70">
        <v>50000</v>
      </c>
      <c r="H136" s="70"/>
      <c r="I136" s="70"/>
      <c r="J136" s="74">
        <f t="shared" si="2"/>
        <v>257598.63</v>
      </c>
    </row>
    <row r="137" spans="1:10" ht="35.1" customHeight="1" x14ac:dyDescent="0.35">
      <c r="A137" s="67">
        <v>127</v>
      </c>
      <c r="B137" s="68">
        <v>1600700147</v>
      </c>
      <c r="C137" s="69" t="s">
        <v>134</v>
      </c>
      <c r="D137" s="67" t="s">
        <v>150</v>
      </c>
      <c r="E137" s="70">
        <v>180973.34</v>
      </c>
      <c r="F137" s="70">
        <v>11400</v>
      </c>
      <c r="G137" s="70">
        <v>26000</v>
      </c>
      <c r="H137" s="70"/>
      <c r="I137" s="70"/>
      <c r="J137" s="74">
        <f t="shared" si="2"/>
        <v>218373.34</v>
      </c>
    </row>
    <row r="138" spans="1:10" ht="35.1" customHeight="1" x14ac:dyDescent="0.35">
      <c r="A138" s="67">
        <v>128</v>
      </c>
      <c r="B138" s="68">
        <v>1600700148</v>
      </c>
      <c r="C138" s="69" t="s">
        <v>134</v>
      </c>
      <c r="D138" s="67" t="s">
        <v>151</v>
      </c>
      <c r="E138" s="70">
        <v>123390.46</v>
      </c>
      <c r="F138" s="70">
        <v>6500</v>
      </c>
      <c r="G138" s="70">
        <v>12500</v>
      </c>
      <c r="H138" s="70"/>
      <c r="I138" s="70"/>
      <c r="J138" s="74">
        <f t="shared" si="2"/>
        <v>142390.46000000002</v>
      </c>
    </row>
    <row r="139" spans="1:10" ht="35.1" customHeight="1" x14ac:dyDescent="0.35">
      <c r="A139" s="67">
        <v>129</v>
      </c>
      <c r="B139" s="77">
        <v>1600700149</v>
      </c>
      <c r="C139" s="69" t="s">
        <v>134</v>
      </c>
      <c r="D139" s="67" t="s">
        <v>152</v>
      </c>
      <c r="E139" s="70">
        <v>202522.89</v>
      </c>
      <c r="F139" s="70">
        <v>18900</v>
      </c>
      <c r="G139" s="70">
        <v>44500</v>
      </c>
      <c r="H139" s="70"/>
      <c r="I139" s="70"/>
      <c r="J139" s="74">
        <f t="shared" ref="J139:J152" si="3">SUBTOTAL(9,E139:I139)</f>
        <v>265922.89</v>
      </c>
    </row>
    <row r="140" spans="1:10" ht="35.1" customHeight="1" x14ac:dyDescent="0.35">
      <c r="A140" s="67">
        <v>130</v>
      </c>
      <c r="B140" s="68">
        <v>1600700150</v>
      </c>
      <c r="C140" s="69" t="s">
        <v>134</v>
      </c>
      <c r="D140" s="67" t="s">
        <v>153</v>
      </c>
      <c r="E140" s="70">
        <v>177505.56</v>
      </c>
      <c r="F140" s="70">
        <v>10400</v>
      </c>
      <c r="G140" s="70">
        <v>21000</v>
      </c>
      <c r="H140" s="70"/>
      <c r="I140" s="70"/>
      <c r="J140" s="74">
        <f t="shared" si="3"/>
        <v>208905.56</v>
      </c>
    </row>
    <row r="141" spans="1:10" ht="35.1" customHeight="1" x14ac:dyDescent="0.35">
      <c r="A141" s="67">
        <v>131</v>
      </c>
      <c r="B141" s="68">
        <v>1600700151</v>
      </c>
      <c r="C141" s="69" t="s">
        <v>134</v>
      </c>
      <c r="D141" s="67" t="s">
        <v>154</v>
      </c>
      <c r="E141" s="70">
        <v>197172.81</v>
      </c>
      <c r="F141" s="70">
        <v>19600</v>
      </c>
      <c r="G141" s="70">
        <v>50000</v>
      </c>
      <c r="H141" s="70">
        <v>78000</v>
      </c>
      <c r="I141" s="70"/>
      <c r="J141" s="74">
        <f t="shared" si="3"/>
        <v>344772.81</v>
      </c>
    </row>
    <row r="142" spans="1:10" ht="35.1" customHeight="1" x14ac:dyDescent="0.35">
      <c r="A142" s="67">
        <v>132</v>
      </c>
      <c r="B142" s="68">
        <v>1600700152</v>
      </c>
      <c r="C142" s="69" t="s">
        <v>134</v>
      </c>
      <c r="D142" s="67" t="s">
        <v>155</v>
      </c>
      <c r="E142" s="70">
        <v>166658.82</v>
      </c>
      <c r="F142" s="70">
        <v>25900</v>
      </c>
      <c r="G142" s="70">
        <v>50000</v>
      </c>
      <c r="H142" s="70"/>
      <c r="I142" s="70"/>
      <c r="J142" s="74">
        <f t="shared" si="3"/>
        <v>242558.82</v>
      </c>
    </row>
    <row r="143" spans="1:10" ht="35.1" customHeight="1" x14ac:dyDescent="0.35">
      <c r="A143" s="67">
        <v>133</v>
      </c>
      <c r="B143" s="68">
        <v>1600700153</v>
      </c>
      <c r="C143" s="69" t="s">
        <v>134</v>
      </c>
      <c r="D143" s="67" t="s">
        <v>156</v>
      </c>
      <c r="E143" s="70">
        <v>175648.56</v>
      </c>
      <c r="F143" s="70">
        <v>12400</v>
      </c>
      <c r="G143" s="70">
        <v>32000</v>
      </c>
      <c r="H143" s="70"/>
      <c r="I143" s="70"/>
      <c r="J143" s="74">
        <f t="shared" si="3"/>
        <v>220048.56</v>
      </c>
    </row>
    <row r="144" spans="1:10" ht="35.1" customHeight="1" x14ac:dyDescent="0.35">
      <c r="A144" s="67">
        <v>134</v>
      </c>
      <c r="B144" s="68">
        <v>1600700154</v>
      </c>
      <c r="C144" s="69" t="s">
        <v>134</v>
      </c>
      <c r="D144" s="67" t="s">
        <v>157</v>
      </c>
      <c r="E144" s="70">
        <v>218886.87</v>
      </c>
      <c r="F144" s="70">
        <v>15900</v>
      </c>
      <c r="G144" s="70">
        <v>35000</v>
      </c>
      <c r="H144" s="70"/>
      <c r="I144" s="70"/>
      <c r="J144" s="74">
        <f t="shared" si="3"/>
        <v>269786.87</v>
      </c>
    </row>
    <row r="145" spans="1:11" ht="35.1" customHeight="1" x14ac:dyDescent="0.35">
      <c r="A145" s="67">
        <v>135</v>
      </c>
      <c r="B145" s="68">
        <v>1600700155</v>
      </c>
      <c r="C145" s="69" t="s">
        <v>39</v>
      </c>
      <c r="D145" s="82" t="s">
        <v>58</v>
      </c>
      <c r="E145" s="83">
        <v>201079.79</v>
      </c>
      <c r="F145" s="83">
        <v>9800</v>
      </c>
      <c r="G145" s="83">
        <v>30000</v>
      </c>
      <c r="H145" s="83"/>
      <c r="I145" s="83"/>
      <c r="J145" s="74">
        <f t="shared" si="3"/>
        <v>240879.79</v>
      </c>
    </row>
    <row r="146" spans="1:11" s="84" customFormat="1" ht="35.1" customHeight="1" x14ac:dyDescent="0.35">
      <c r="A146" s="67">
        <v>136</v>
      </c>
      <c r="B146" s="68">
        <v>1600700162</v>
      </c>
      <c r="C146" s="78" t="s">
        <v>134</v>
      </c>
      <c r="D146" s="79" t="s">
        <v>158</v>
      </c>
      <c r="E146" s="80">
        <v>128523.31</v>
      </c>
      <c r="F146" s="80">
        <v>10000</v>
      </c>
      <c r="G146" s="80">
        <v>28000</v>
      </c>
      <c r="H146" s="80"/>
      <c r="I146" s="80"/>
      <c r="J146" s="74">
        <f t="shared" si="3"/>
        <v>166523.31</v>
      </c>
      <c r="K146" s="73"/>
    </row>
    <row r="147" spans="1:11" ht="35.1" customHeight="1" x14ac:dyDescent="0.35">
      <c r="A147" s="67">
        <v>137</v>
      </c>
      <c r="B147" s="89">
        <v>1600700163</v>
      </c>
      <c r="C147" s="78" t="s">
        <v>79</v>
      </c>
      <c r="D147" s="79" t="s">
        <v>114</v>
      </c>
      <c r="E147" s="80">
        <v>67833.83</v>
      </c>
      <c r="F147" s="80">
        <v>900</v>
      </c>
      <c r="G147" s="80">
        <v>3000</v>
      </c>
      <c r="H147" s="80"/>
      <c r="I147" s="80"/>
      <c r="J147" s="74">
        <f t="shared" si="3"/>
        <v>71733.83</v>
      </c>
    </row>
    <row r="148" spans="1:11" ht="35.1" customHeight="1" x14ac:dyDescent="0.35">
      <c r="A148" s="67">
        <v>138</v>
      </c>
      <c r="B148" s="89">
        <v>1600700164</v>
      </c>
      <c r="C148" s="78" t="s">
        <v>79</v>
      </c>
      <c r="D148" s="79" t="s">
        <v>52</v>
      </c>
      <c r="E148" s="80">
        <v>73316.25</v>
      </c>
      <c r="F148" s="80">
        <v>700</v>
      </c>
      <c r="G148" s="80">
        <v>5100</v>
      </c>
      <c r="H148" s="80"/>
      <c r="I148" s="80"/>
      <c r="J148" s="74">
        <f t="shared" si="3"/>
        <v>79116.25</v>
      </c>
    </row>
    <row r="149" spans="1:11" ht="35.1" customHeight="1" x14ac:dyDescent="0.35">
      <c r="A149" s="67">
        <v>139</v>
      </c>
      <c r="B149" s="89">
        <v>1600700165</v>
      </c>
      <c r="C149" s="78" t="s">
        <v>79</v>
      </c>
      <c r="D149" s="79" t="s">
        <v>63</v>
      </c>
      <c r="E149" s="80">
        <v>78077.39</v>
      </c>
      <c r="F149" s="80">
        <v>1400</v>
      </c>
      <c r="G149" s="80">
        <v>3600</v>
      </c>
      <c r="H149" s="80"/>
      <c r="I149" s="80"/>
      <c r="J149" s="74">
        <f t="shared" si="3"/>
        <v>83077.39</v>
      </c>
    </row>
    <row r="150" spans="1:11" s="90" customFormat="1" ht="35.1" customHeight="1" x14ac:dyDescent="0.35">
      <c r="A150" s="67">
        <v>140</v>
      </c>
      <c r="B150" s="89">
        <v>1600700166</v>
      </c>
      <c r="C150" s="78" t="s">
        <v>134</v>
      </c>
      <c r="D150" s="79" t="s">
        <v>159</v>
      </c>
      <c r="E150" s="80">
        <v>200978.55</v>
      </c>
      <c r="F150" s="80">
        <v>16300</v>
      </c>
      <c r="G150" s="80">
        <v>32000</v>
      </c>
      <c r="H150" s="80"/>
      <c r="I150" s="80"/>
      <c r="J150" s="74">
        <f t="shared" si="3"/>
        <v>249278.55</v>
      </c>
      <c r="K150" s="73"/>
    </row>
    <row r="151" spans="1:11" s="84" customFormat="1" ht="35.1" customHeight="1" x14ac:dyDescent="0.35">
      <c r="A151" s="67">
        <v>141</v>
      </c>
      <c r="B151" s="89" t="s">
        <v>160</v>
      </c>
      <c r="C151" s="78" t="s">
        <v>134</v>
      </c>
      <c r="D151" s="79" t="s">
        <v>161</v>
      </c>
      <c r="E151" s="80">
        <v>233517.22</v>
      </c>
      <c r="F151" s="80">
        <v>39500</v>
      </c>
      <c r="G151" s="80">
        <v>69000</v>
      </c>
      <c r="H151" s="80"/>
      <c r="I151" s="80"/>
      <c r="J151" s="74">
        <f t="shared" si="3"/>
        <v>342017.22</v>
      </c>
      <c r="K151" s="73"/>
    </row>
    <row r="152" spans="1:11" ht="35.1" customHeight="1" x14ac:dyDescent="0.35">
      <c r="A152" s="67">
        <v>142</v>
      </c>
      <c r="B152" s="68" t="s">
        <v>162</v>
      </c>
      <c r="C152" s="69" t="s">
        <v>134</v>
      </c>
      <c r="D152" s="67" t="s">
        <v>163</v>
      </c>
      <c r="E152" s="70">
        <v>215805.57</v>
      </c>
      <c r="F152" s="70">
        <v>21000</v>
      </c>
      <c r="G152" s="70">
        <v>50000</v>
      </c>
      <c r="H152" s="70"/>
      <c r="I152" s="70"/>
      <c r="J152" s="74">
        <f t="shared" si="3"/>
        <v>286805.57</v>
      </c>
    </row>
    <row r="153" spans="1:11" ht="21" hidden="1" customHeight="1" x14ac:dyDescent="0.35">
      <c r="A153" s="91"/>
      <c r="B153" s="92"/>
      <c r="C153" s="93" t="s">
        <v>79</v>
      </c>
      <c r="D153" s="91" t="s">
        <v>60</v>
      </c>
      <c r="E153" s="91"/>
      <c r="F153" s="94"/>
      <c r="G153" s="94"/>
      <c r="H153" s="94"/>
      <c r="I153" s="94"/>
      <c r="J153" s="95" t="e">
        <f>SUM(#REF!)</f>
        <v>#REF!</v>
      </c>
    </row>
    <row r="154" spans="1:11" ht="21" hidden="1" customHeight="1" x14ac:dyDescent="0.35">
      <c r="A154" s="91"/>
      <c r="B154" s="96"/>
      <c r="C154" s="93" t="s">
        <v>37</v>
      </c>
      <c r="D154" s="91" t="s">
        <v>61</v>
      </c>
      <c r="E154" s="91"/>
      <c r="F154" s="91"/>
      <c r="G154" s="91"/>
      <c r="H154" s="91"/>
      <c r="I154" s="91"/>
      <c r="J154" s="97" t="e">
        <f>SUM(#REF!)</f>
        <v>#REF!</v>
      </c>
    </row>
    <row r="155" spans="1:11" ht="21" hidden="1" customHeight="1" x14ac:dyDescent="0.35">
      <c r="A155" s="91"/>
      <c r="B155" s="92"/>
      <c r="C155" s="93" t="s">
        <v>79</v>
      </c>
      <c r="D155" s="91" t="s">
        <v>164</v>
      </c>
      <c r="E155" s="91"/>
      <c r="F155" s="91"/>
      <c r="G155" s="91"/>
      <c r="H155" s="91"/>
      <c r="I155" s="91"/>
      <c r="J155" s="97" t="e">
        <f>SUM(#REF!)</f>
        <v>#REF!</v>
      </c>
    </row>
    <row r="156" spans="1:11" ht="21" hidden="1" customHeight="1" x14ac:dyDescent="0.35">
      <c r="A156" s="91"/>
      <c r="B156" s="92"/>
      <c r="C156" s="93" t="s">
        <v>79</v>
      </c>
      <c r="D156" s="91" t="s">
        <v>165</v>
      </c>
      <c r="E156" s="91"/>
      <c r="F156" s="91"/>
      <c r="G156" s="91"/>
      <c r="H156" s="91"/>
      <c r="I156" s="91"/>
      <c r="J156" s="97" t="e">
        <f>SUM(#REF!)</f>
        <v>#REF!</v>
      </c>
    </row>
    <row r="157" spans="1:11" ht="21" hidden="1" customHeight="1" x14ac:dyDescent="0.35">
      <c r="A157" s="91"/>
      <c r="B157" s="96"/>
      <c r="C157" s="93" t="s">
        <v>166</v>
      </c>
      <c r="D157" s="91" t="s">
        <v>167</v>
      </c>
      <c r="E157" s="91"/>
      <c r="F157" s="91"/>
      <c r="G157" s="91"/>
      <c r="H157" s="91"/>
      <c r="I157" s="91"/>
      <c r="J157" s="97" t="e">
        <f>SUM(#REF!)</f>
        <v>#REF!</v>
      </c>
    </row>
    <row r="158" spans="1:11" ht="21" hidden="1" customHeight="1" x14ac:dyDescent="0.35">
      <c r="A158" s="91"/>
      <c r="B158" s="96"/>
      <c r="C158" s="93" t="s">
        <v>79</v>
      </c>
      <c r="D158" s="91" t="s">
        <v>87</v>
      </c>
      <c r="E158" s="91"/>
      <c r="F158" s="91"/>
      <c r="G158" s="91"/>
      <c r="H158" s="91"/>
      <c r="I158" s="91"/>
      <c r="J158" s="97" t="e">
        <f>SUM(#REF!)</f>
        <v>#REF!</v>
      </c>
    </row>
    <row r="159" spans="1:11" ht="21" hidden="1" customHeight="1" x14ac:dyDescent="0.35">
      <c r="A159" s="91"/>
      <c r="B159" s="96"/>
      <c r="C159" s="93" t="s">
        <v>79</v>
      </c>
      <c r="D159" s="91" t="s">
        <v>89</v>
      </c>
      <c r="E159" s="91"/>
      <c r="F159" s="91"/>
      <c r="G159" s="91"/>
      <c r="H159" s="91"/>
      <c r="I159" s="91"/>
      <c r="J159" s="97" t="e">
        <f>SUM(#REF!)</f>
        <v>#REF!</v>
      </c>
    </row>
    <row r="160" spans="1:11" ht="21" hidden="1" customHeight="1" x14ac:dyDescent="0.35">
      <c r="A160" s="91"/>
      <c r="B160" s="96"/>
      <c r="C160" s="93" t="s">
        <v>79</v>
      </c>
      <c r="D160" s="91" t="s">
        <v>94</v>
      </c>
      <c r="E160" s="91"/>
      <c r="F160" s="91"/>
      <c r="G160" s="91"/>
      <c r="H160" s="91"/>
      <c r="I160" s="91"/>
      <c r="J160" s="97" t="e">
        <f>SUM(#REF!)</f>
        <v>#REF!</v>
      </c>
    </row>
    <row r="161" spans="1:10" ht="21" hidden="1" customHeight="1" x14ac:dyDescent="0.35">
      <c r="A161" s="91"/>
      <c r="B161" s="96"/>
      <c r="C161" s="93" t="s">
        <v>79</v>
      </c>
      <c r="D161" s="91" t="s">
        <v>99</v>
      </c>
      <c r="E161" s="91"/>
      <c r="F161" s="91"/>
      <c r="G161" s="91"/>
      <c r="H161" s="91"/>
      <c r="I161" s="91"/>
      <c r="J161" s="97" t="e">
        <f>SUM(#REF!)</f>
        <v>#REF!</v>
      </c>
    </row>
    <row r="162" spans="1:10" ht="21" hidden="1" customHeight="1" x14ac:dyDescent="0.35">
      <c r="A162" s="91"/>
      <c r="B162" s="96"/>
      <c r="C162" s="93" t="s">
        <v>79</v>
      </c>
      <c r="D162" s="91" t="s">
        <v>103</v>
      </c>
      <c r="E162" s="91"/>
      <c r="F162" s="91"/>
      <c r="G162" s="91"/>
      <c r="H162" s="91"/>
      <c r="I162" s="91"/>
      <c r="J162" s="97" t="e">
        <f>SUM(#REF!)</f>
        <v>#REF!</v>
      </c>
    </row>
    <row r="163" spans="1:10" ht="21" hidden="1" customHeight="1" x14ac:dyDescent="0.35">
      <c r="A163" s="91"/>
      <c r="B163" s="96"/>
      <c r="C163" s="93" t="s">
        <v>79</v>
      </c>
      <c r="D163" s="91" t="s">
        <v>117</v>
      </c>
      <c r="E163" s="91"/>
      <c r="F163" s="91"/>
      <c r="G163" s="91"/>
      <c r="H163" s="91"/>
      <c r="I163" s="91"/>
      <c r="J163" s="97" t="e">
        <f>SUM(#REF!)</f>
        <v>#REF!</v>
      </c>
    </row>
    <row r="164" spans="1:10" ht="21" hidden="1" customHeight="1" x14ac:dyDescent="0.35">
      <c r="A164" s="91"/>
      <c r="B164" s="96"/>
      <c r="C164" s="93" t="s">
        <v>79</v>
      </c>
      <c r="D164" s="91" t="s">
        <v>143</v>
      </c>
      <c r="E164" s="91"/>
      <c r="F164" s="91"/>
      <c r="G164" s="91"/>
      <c r="H164" s="91"/>
      <c r="I164" s="91"/>
      <c r="J164" s="97" t="e">
        <f>SUM(#REF!)</f>
        <v>#REF!</v>
      </c>
    </row>
    <row r="165" spans="1:10" ht="21" hidden="1" customHeight="1" x14ac:dyDescent="0.35">
      <c r="A165" s="91"/>
      <c r="B165" s="96"/>
      <c r="C165" s="93" t="s">
        <v>166</v>
      </c>
      <c r="D165" s="91" t="s">
        <v>168</v>
      </c>
      <c r="E165" s="91"/>
      <c r="F165" s="91"/>
      <c r="G165" s="91"/>
      <c r="H165" s="91"/>
      <c r="I165" s="91"/>
      <c r="J165" s="97" t="e">
        <f>SUM(#REF!)</f>
        <v>#REF!</v>
      </c>
    </row>
    <row r="166" spans="1:10" ht="21" hidden="1" customHeight="1" x14ac:dyDescent="0.35">
      <c r="A166" s="91"/>
      <c r="B166" s="96"/>
      <c r="C166" s="93" t="s">
        <v>166</v>
      </c>
      <c r="D166" s="91" t="s">
        <v>169</v>
      </c>
      <c r="E166" s="91"/>
      <c r="F166" s="91"/>
      <c r="G166" s="91"/>
      <c r="H166" s="91"/>
      <c r="I166" s="91"/>
      <c r="J166" s="97" t="e">
        <f>SUM(#REF!)</f>
        <v>#REF!</v>
      </c>
    </row>
    <row r="167" spans="1:10" ht="21" hidden="1" customHeight="1" x14ac:dyDescent="0.35">
      <c r="A167" s="91"/>
      <c r="B167" s="96"/>
      <c r="C167" s="93" t="s">
        <v>166</v>
      </c>
      <c r="D167" s="91" t="s">
        <v>170</v>
      </c>
      <c r="E167" s="91"/>
      <c r="F167" s="91"/>
      <c r="G167" s="91"/>
      <c r="H167" s="91"/>
      <c r="I167" s="91"/>
      <c r="J167" s="97" t="e">
        <f>SUM(#REF!)</f>
        <v>#REF!</v>
      </c>
    </row>
    <row r="168" spans="1:10" ht="21" hidden="1" customHeight="1" x14ac:dyDescent="0.35">
      <c r="A168" s="91"/>
      <c r="B168" s="96"/>
      <c r="C168" s="93" t="s">
        <v>166</v>
      </c>
      <c r="D168" s="91" t="s">
        <v>171</v>
      </c>
      <c r="E168" s="91"/>
      <c r="F168" s="91"/>
      <c r="G168" s="91"/>
      <c r="H168" s="91"/>
      <c r="I168" s="91"/>
      <c r="J168" s="97" t="e">
        <f>SUM(#REF!)</f>
        <v>#REF!</v>
      </c>
    </row>
    <row r="169" spans="1:10" ht="21" x14ac:dyDescent="0.35">
      <c r="A169" s="98"/>
      <c r="B169" s="99"/>
      <c r="C169" s="100"/>
      <c r="D169" s="101"/>
      <c r="E169" s="101"/>
      <c r="F169" s="101"/>
      <c r="G169" s="101"/>
      <c r="H169" s="101"/>
      <c r="I169" s="101"/>
      <c r="J169" s="102"/>
    </row>
    <row r="170" spans="1:10" ht="21" x14ac:dyDescent="0.35">
      <c r="A170" s="103"/>
      <c r="B170" s="103"/>
      <c r="C170" s="104"/>
      <c r="D170" s="103"/>
      <c r="E170" s="103"/>
      <c r="F170" s="103"/>
      <c r="G170" s="103"/>
      <c r="H170" s="103"/>
      <c r="I170" s="103"/>
      <c r="J170" s="105"/>
    </row>
  </sheetData>
  <autoFilter ref="A1:J168">
    <filterColumn colId="9">
      <filters blank="1">
        <filter val="1,030,814.64"/>
        <filter val="1,312,685.88"/>
        <filter val="101,223.05"/>
        <filter val="104,223.77"/>
        <filter val="114,599.92"/>
        <filter val="116,545.07"/>
        <filter val="141,611.27"/>
        <filter val="142,390.46"/>
        <filter val="159,828.52"/>
        <filter val="166,523.31"/>
        <filter val="169,751.21"/>
        <filter val="170,890.13"/>
        <filter val="173,298.48"/>
        <filter val="191,326.82"/>
        <filter val="199,048.82"/>
        <filter val="203,146.56"/>
        <filter val="203,997.19"/>
        <filter val="208,905.56"/>
        <filter val="213,847.25"/>
        <filter val="213,873.85"/>
        <filter val="217,304.04"/>
        <filter val="218,373.34"/>
        <filter val="219,893.45"/>
        <filter val="220,048.56"/>
        <filter val="222,000.03"/>
        <filter val="225,099.65"/>
        <filter val="226,125.36"/>
        <filter val="227,379.13"/>
        <filter val="231,258.29"/>
        <filter val="235,719.23"/>
        <filter val="240,728.49"/>
        <filter val="240,879.79"/>
        <filter val="242,558.82"/>
        <filter val="243,034.44"/>
        <filter val="247,384.71"/>
        <filter val="247,604.69"/>
        <filter val="248,114.23"/>
        <filter val="249,186.81"/>
        <filter val="249,278.55"/>
        <filter val="249,608.38"/>
        <filter val="250,984.30"/>
        <filter val="252,933.48"/>
        <filter val="257,598.63"/>
        <filter val="258,119.33"/>
        <filter val="259,819.50"/>
        <filter val="262,342.08"/>
        <filter val="265,275.13"/>
        <filter val="265,922.89"/>
        <filter val="269,786.87"/>
        <filter val="271,751.02"/>
        <filter val="275,825.62"/>
        <filter val="277,501.70"/>
        <filter val="284,192.45"/>
        <filter val="286,805.57"/>
        <filter val="288,197.98"/>
        <filter val="288,339.06"/>
        <filter val="289,788.63"/>
        <filter val="290,675.97"/>
        <filter val="292,266.46"/>
        <filter val="292,445.56"/>
        <filter val="295,173.68"/>
        <filter val="295,490.82"/>
        <filter val="299,637.60"/>
        <filter val="304,477.90"/>
        <filter val="307,603.04"/>
        <filter val="308,409.63"/>
        <filter val="315,845.19"/>
        <filter val="318,522.00"/>
        <filter val="326,807.59"/>
        <filter val="330,977.48"/>
        <filter val="334,433.84"/>
        <filter val="336,362.81"/>
        <filter val="337,129.96"/>
        <filter val="342,017.22"/>
        <filter val="344,772.81"/>
        <filter val="345,461.92"/>
        <filter val="348,633.96"/>
        <filter val="349,090.83"/>
        <filter val="349,803.56"/>
        <filter val="351,457.70"/>
        <filter val="354,382.61"/>
        <filter val="357,553.65"/>
        <filter val="359,268.06"/>
        <filter val="360,509.31"/>
        <filter val="361,825.12"/>
        <filter val="365,276.63"/>
        <filter val="370,141.26"/>
        <filter val="371,302.95"/>
        <filter val="378,997.97"/>
        <filter val="383,376.73"/>
        <filter val="402,901.26"/>
        <filter val="406,103.27"/>
        <filter val="406,150.08"/>
        <filter val="406,528.00"/>
        <filter val="409,153.90"/>
        <filter val="409,819.58"/>
        <filter val="416,153.77"/>
        <filter val="427,627.87"/>
        <filter val="430,853.32"/>
        <filter val="434,152.63"/>
        <filter val="443,812.69"/>
        <filter val="450,126.52"/>
        <filter val="453,380.56"/>
        <filter val="453,773.00"/>
        <filter val="461,019.34"/>
        <filter val="475,081.55"/>
        <filter val="485,143.61"/>
        <filter val="492,851.57"/>
        <filter val="500,604.12"/>
        <filter val="514,270.40"/>
        <filter val="517,906.06"/>
        <filter val="527,555.01"/>
        <filter val="528,343.01"/>
        <filter val="531,650.97"/>
        <filter val="536,996.67"/>
        <filter val="54,020,267.00"/>
        <filter val="547,863.71"/>
        <filter val="57,854.41"/>
        <filter val="594,646.40"/>
        <filter val="594,892.04"/>
        <filter val="595,062.75"/>
        <filter val="605,333.89"/>
        <filter val="657,562.64"/>
        <filter val="660,010.49"/>
        <filter val="667,185.75"/>
        <filter val="671,754.30"/>
        <filter val="693,304.80"/>
        <filter val="699,335.22"/>
        <filter val="71,733.83"/>
        <filter val="729,498.67"/>
        <filter val="736,850.88"/>
        <filter val="739,592.87"/>
        <filter val="79,116.25"/>
        <filter val="799,882.63"/>
        <filter val="824,514.38"/>
        <filter val="83,077.39"/>
        <filter val="837,668.86"/>
        <filter val="887,112.84"/>
        <filter val="924,337.70"/>
        <filter val="967,798.46"/>
        <filter val="968,806.11"/>
        <filter val="97,349.82"/>
        <filter val="980,733.34"/>
        <filter val="รวมจัดสรร"/>
      </filters>
    </filterColumn>
  </autoFilter>
  <mergeCells count="13">
    <mergeCell ref="A9:D9"/>
    <mergeCell ref="G9:I9"/>
    <mergeCell ref="A10:D10"/>
    <mergeCell ref="A2:E2"/>
    <mergeCell ref="A4:C4"/>
    <mergeCell ref="G4:H4"/>
    <mergeCell ref="G5:H5"/>
    <mergeCell ref="J5:J9"/>
    <mergeCell ref="C6:D6"/>
    <mergeCell ref="E6:E7"/>
    <mergeCell ref="G6:G8"/>
    <mergeCell ref="H6:H8"/>
    <mergeCell ref="I6:I8"/>
  </mergeCells>
  <pageMargins left="0.31496062992125984" right="0.19685039370078741" top="0.27559055118110237" bottom="0" header="0.15748031496062992" footer="0.15748031496062992"/>
  <pageSetup paperSize="9" scale="45" fitToHeight="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41 งบดำเนินงาน</vt:lpstr>
      <vt:lpstr>'ครั้งที่ 41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2022-06-29T02:19:29Z</dcterms:created>
  <dcterms:modified xsi:type="dcterms:W3CDTF">2022-06-29T02:19:52Z</dcterms:modified>
</cp:coreProperties>
</file>