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0490" windowHeight="7665"/>
  </bookViews>
  <sheets>
    <sheet name="ครั้งที่ 10 งบดำเนินงาน" sheetId="1" r:id="rId1"/>
  </sheet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10 งบดำเนินงาน'!$A:$D,'ครั้งที่ 10 งบดำเนินงาน'!$1:$9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H129" i="1"/>
  <c r="J129" i="1" s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H16" i="1"/>
  <c r="H10" i="1" s="1"/>
  <c r="J15" i="1"/>
  <c r="J14" i="1"/>
  <c r="J13" i="1"/>
  <c r="J12" i="1"/>
  <c r="J11" i="1"/>
  <c r="I10" i="1"/>
  <c r="G10" i="1"/>
  <c r="F10" i="1"/>
  <c r="E10" i="1"/>
  <c r="J16" i="1" l="1"/>
</calcChain>
</file>

<file path=xl/sharedStrings.xml><?xml version="1.0" encoding="utf-8"?>
<sst xmlns="http://schemas.openxmlformats.org/spreadsheetml/2006/main" count="347" uniqueCount="169">
  <si>
    <t>สรุปบัญชีโอนเงินประจำงวด ครั้งที่ 10 งบดำเนินงาน ประจำปีงบประมาณ พ.ศ. 2564</t>
  </si>
  <si>
    <t>แผนงานพื้นฐานด้านการปรับสมดุลและพัฒนาระบบการบริหารจัดการภาครัฐ</t>
  </si>
  <si>
    <t>รหัสกิจกรรมหลัก</t>
  </si>
  <si>
    <t>16007XXXXP2365</t>
  </si>
  <si>
    <t xml:space="preserve">แผนงานรองปฏิรูปกฎหมายและพัฒนากระบวนการยุติธรรม </t>
  </si>
  <si>
    <t>รหัสงบประมาณ</t>
  </si>
  <si>
    <t>1600760001000000</t>
  </si>
  <si>
    <t>ผลผลิต ผู้ต้องขังได้รับการควบคุม ดูแล งบดำเนินงาน</t>
  </si>
  <si>
    <t>รหัส</t>
  </si>
  <si>
    <t>ค่าวัสดุ</t>
  </si>
  <si>
    <t>กองพัฒนาพฤตินิสัย</t>
  </si>
  <si>
    <t>กองบริการทางการแพทย์</t>
  </si>
  <si>
    <t>รวมเป็นเงินทั้งสิ้น</t>
  </si>
  <si>
    <t>ที่</t>
  </si>
  <si>
    <t>ศูนย์ต้นทุน</t>
  </si>
  <si>
    <t>เรือนจำและทัณฑสถาน</t>
  </si>
  <si>
    <t xml:space="preserve">อาหารผู้ต้องขัง </t>
  </si>
  <si>
    <t xml:space="preserve">ค่าวัสดุสารปรับสภาพน้ำ </t>
  </si>
  <si>
    <t>สวัสดิการผู้ต้องขังพิการ ประจำปีงบประมาณ พ.ศ.2564</t>
  </si>
  <si>
    <t>ค่าจ้างแพทย์ห้วงเวลา ประจำปีงบประมาณ พ.ศ.2564 (รอบที่ 3)</t>
  </si>
  <si>
    <t>จัดจ้างพิมพ์แบบพิมพ์ทางการแพทย์ ประจำปีงบประมาณ พ.ศ.2564</t>
  </si>
  <si>
    <t>(ข้าวสาร+กับข้าว+ค่าเชื้อเพลิง)</t>
  </si>
  <si>
    <t>เดือนพฤศจิกายน 2563</t>
  </si>
  <si>
    <t>แหล่งของเงิน/รหัสบัญชีแยกประเภท</t>
  </si>
  <si>
    <t>6411xxx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</si>
  <si>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</si>
  <si>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</si>
  <si>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</si>
  <si>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</si>
  <si>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</si>
  <si>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</si>
  <si>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</si>
  <si>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</si>
  <si>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</si>
  <si>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</si>
  <si>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</si>
  <si>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</si>
  <si>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</si>
  <si>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</si>
  <si>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</si>
  <si>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</si>
  <si>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</si>
  <si>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</si>
  <si>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</si>
  <si>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</si>
  <si>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</si>
  <si>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</si>
  <si>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</si>
  <si>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</si>
  <si>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</si>
  <si>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</si>
  <si>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</si>
  <si>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</si>
  <si>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</si>
  <si>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</si>
  <si>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</si>
  <si>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</si>
  <si>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</si>
  <si>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</si>
  <si>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</si>
  <si>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</si>
  <si>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</si>
  <si>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</si>
  <si>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</si>
  <si>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</si>
  <si>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</si>
  <si>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</si>
  <si>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</si>
  <si>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</si>
  <si>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</si>
  <si>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</si>
  <si>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</si>
  <si>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</si>
  <si>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</si>
  <si>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</si>
  <si>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</si>
  <si>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</si>
  <si>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</si>
  <si>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</si>
  <si>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</si>
  <si>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</si>
  <si>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</si>
  <si>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</si>
  <si>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</si>
  <si>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</si>
  <si>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</si>
  <si>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</si>
  <si>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</si>
  <si>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</si>
  <si>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</si>
  <si>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</si>
  <si>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</si>
  <si>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</si>
  <si>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</si>
  <si>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</si>
  <si>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</si>
  <si>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</si>
  <si>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</si>
  <si>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</si>
  <si>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</si>
  <si>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</si>
  <si>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</si>
  <si>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</si>
  <si>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</si>
  <si>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</si>
  <si>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</si>
  <si>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</si>
  <si>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</si>
  <si>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</si>
  <si>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</si>
  <si>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</si>
  <si>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</si>
  <si>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</si>
  <si>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</si>
  <si>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</si>
  <si>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</si>
  <si>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</si>
  <si>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</si>
  <si>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</si>
  <si>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</si>
  <si>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</si>
  <si>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</si>
  <si>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</si>
  <si>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</si>
  <si>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</si>
  <si>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</si>
  <si>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</si>
  <si>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</si>
  <si>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</si>
  <si>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</si>
  <si>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</si>
  <si>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</si>
  <si>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</si>
  <si>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</si>
  <si>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</si>
  <si>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</si>
  <si>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</si>
  <si>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</si>
  <si>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</si>
  <si>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</si>
  <si>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</si>
  <si>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</si>
  <si>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</si>
  <si>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</si>
  <si>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</si>
  <si>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</si>
  <si>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</si>
  <si>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</si>
  <si>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</si>
  <si>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</si>
  <si>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</si>
  <si>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</si>
  <si>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</si>
  <si>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</si>
  <si>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</si>
  <si>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</si>
  <si>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</si>
  <si>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</si>
  <si>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</si>
  <si>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สงขลา  (ชาย)</t>
  </si>
  <si>
    <t>สงขลา  (หญิง)</t>
  </si>
  <si>
    <t>รจช.</t>
  </si>
  <si>
    <t>เขากลิ้ง  (เพชรบุรี)</t>
  </si>
  <si>
    <t>แคน้อย  (เพชรบูรณ์)</t>
  </si>
  <si>
    <t>ปัว(รจจ.น่าน)</t>
  </si>
  <si>
    <t>แหลมฟ้าผ่า(รจก.สมุทรปราการ)</t>
  </si>
  <si>
    <t>ทุ่งน้อย(รจก.นครปฐม)</t>
  </si>
  <si>
    <t>ทุ่งสีกัน(รจพ.กรุงเทพฯ)</t>
  </si>
  <si>
    <t>โอนวันที่ 16 ธ.ค.63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</si>
</sst>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_(* #,##0_);_(* \(#,##0\);_(* &quot;-&quot;??_);_(@_)"/>
  </numFmts>
  <fonts count="16" x14ac:knownFonts="1">
    <font>
      <sz val="11"/>
      <color indexed="8"/>
      <name val="Tahoma"/>
      <family val="2"/>
      <charset val="222"/>
    </font>
    <font>
      <sz val="16"/>
      <color theme="1"/>
      <name val="TH SarabunPSK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11"/>
      <color indexed="8"/>
      <name val="Tahoma"/>
      <family val="2"/>
      <charset val="222"/>
    </font>
    <font>
      <sz val="18"/>
      <name val="TH SarabunPSK"/>
      <family val="2"/>
    </font>
    <font>
      <sz val="14"/>
      <name val="Cordia New"/>
      <family val="2"/>
    </font>
    <font>
      <b/>
      <sz val="16"/>
      <color rgb="FFFF0000"/>
      <name val="TH SarabunPSK"/>
      <family val="2"/>
    </font>
    <font>
      <sz val="11"/>
      <color rgb="FFFF0000"/>
      <name val="Tahoma"/>
      <family val="2"/>
      <charset val="222"/>
    </font>
    <font>
      <b/>
      <sz val="18"/>
      <color indexed="8"/>
      <name val="TH SarabunIT๙"/>
      <family val="2"/>
    </font>
    <font>
      <b/>
      <sz val="18"/>
      <color rgb="FFFF0000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187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121">
    <xf numFmtId="0" fontId="0" fillId="0" borderId="0" xfId="0"/>
    <xf numFmtId="187" fontId="3" fillId="0" borderId="0" xfId="1" applyNumberFormat="1" applyFont="1" applyAlignment="1"/>
    <xf numFmtId="188" fontId="4" fillId="0" borderId="0" xfId="1" applyNumberFormat="1" applyFont="1" applyAlignment="1">
      <alignment shrinkToFit="1"/>
    </xf>
    <xf numFmtId="187" fontId="5" fillId="2" borderId="0" xfId="1" applyNumberFormat="1" applyFont="1" applyFill="1" applyBorder="1" applyAlignment="1">
      <alignment vertical="center" shrinkToFit="1"/>
    </xf>
    <xf numFmtId="188" fontId="4" fillId="0" borderId="0" xfId="2" applyNumberFormat="1" applyFont="1" applyFill="1" applyAlignment="1">
      <alignment horizontal="centerContinuous" shrinkToFit="1"/>
    </xf>
    <xf numFmtId="188" fontId="3" fillId="0" borderId="0" xfId="2" applyNumberFormat="1" applyFont="1" applyAlignment="1">
      <alignment shrinkToFit="1"/>
    </xf>
    <xf numFmtId="43" fontId="5" fillId="4" borderId="0" xfId="3" applyNumberFormat="1" applyFont="1" applyFill="1" applyBorder="1" applyAlignment="1">
      <alignment horizontal="center" shrinkToFit="1"/>
    </xf>
    <xf numFmtId="43" fontId="5" fillId="4" borderId="0" xfId="3" quotePrefix="1" applyNumberFormat="1" applyFont="1" applyFill="1" applyBorder="1" applyAlignment="1">
      <alignment shrinkToFit="1"/>
    </xf>
    <xf numFmtId="43" fontId="5" fillId="0" borderId="0" xfId="3" quotePrefix="1" applyNumberFormat="1" applyFont="1" applyFill="1" applyBorder="1" applyAlignment="1">
      <alignment shrinkToFit="1"/>
    </xf>
    <xf numFmtId="188" fontId="5" fillId="0" borderId="0" xfId="3" applyNumberFormat="1" applyFont="1" applyFill="1" applyAlignment="1">
      <alignment shrinkToFit="1"/>
    </xf>
    <xf numFmtId="0" fontId="7" fillId="0" borderId="0" xfId="0" applyFont="1"/>
    <xf numFmtId="188" fontId="7" fillId="0" borderId="0" xfId="1" applyNumberFormat="1" applyFont="1" applyAlignment="1">
      <alignment shrinkToFit="1"/>
    </xf>
    <xf numFmtId="187" fontId="5" fillId="2" borderId="0" xfId="1" applyNumberFormat="1" applyFont="1" applyFill="1" applyBorder="1" applyAlignment="1">
      <alignment shrinkToFit="1"/>
    </xf>
    <xf numFmtId="188" fontId="5" fillId="0" borderId="0" xfId="2" applyNumberFormat="1" applyFont="1" applyAlignment="1">
      <alignment shrinkToFit="1"/>
    </xf>
    <xf numFmtId="187" fontId="5" fillId="3" borderId="0" xfId="1" applyNumberFormat="1" applyFont="1" applyFill="1" applyBorder="1" applyAlignment="1"/>
    <xf numFmtId="43" fontId="5" fillId="4" borderId="0" xfId="4" applyNumberFormat="1" applyFont="1" applyFill="1" applyBorder="1" applyAlignment="1">
      <alignment horizontal="center" shrinkToFit="1"/>
    </xf>
    <xf numFmtId="49" fontId="5" fillId="0" borderId="0" xfId="3" applyNumberFormat="1" applyFont="1" applyFill="1" applyAlignment="1">
      <alignment shrinkToFit="1"/>
    </xf>
    <xf numFmtId="187" fontId="5" fillId="2" borderId="0" xfId="2" applyNumberFormat="1" applyFont="1" applyFill="1" applyAlignment="1">
      <alignment horizontal="center" shrinkToFit="1"/>
    </xf>
    <xf numFmtId="0" fontId="9" fillId="0" borderId="0" xfId="0" applyFont="1" applyAlignment="1">
      <alignment vertical="center"/>
    </xf>
    <xf numFmtId="0" fontId="10" fillId="0" borderId="0" xfId="0" applyFont="1"/>
    <xf numFmtId="187" fontId="5" fillId="2" borderId="0" xfId="1" applyNumberFormat="1" applyFont="1" applyFill="1" applyBorder="1" applyAlignment="1"/>
    <xf numFmtId="0" fontId="11" fillId="3" borderId="0" xfId="0" applyFont="1" applyFill="1"/>
    <xf numFmtId="49" fontId="5" fillId="3" borderId="0" xfId="1" applyNumberFormat="1" applyFont="1" applyFill="1" applyAlignment="1">
      <alignment shrinkToFit="1"/>
    </xf>
    <xf numFmtId="188" fontId="5" fillId="3" borderId="0" xfId="1" applyNumberFormat="1" applyFont="1" applyFill="1" applyAlignment="1">
      <alignment horizontal="right" shrinkToFit="1"/>
    </xf>
    <xf numFmtId="49" fontId="5" fillId="3" borderId="0" xfId="1" applyNumberFormat="1" applyFont="1" applyFill="1" applyBorder="1" applyAlignment="1"/>
    <xf numFmtId="49" fontId="12" fillId="0" borderId="1" xfId="1" applyNumberFormat="1" applyFont="1" applyFill="1" applyBorder="1" applyAlignment="1"/>
    <xf numFmtId="187" fontId="12" fillId="0" borderId="1" xfId="3" applyNumberFormat="1" applyFont="1" applyFill="1" applyBorder="1" applyAlignment="1"/>
    <xf numFmtId="0" fontId="13" fillId="0" borderId="0" xfId="0" applyFont="1"/>
    <xf numFmtId="188" fontId="14" fillId="0" borderId="2" xfId="1" applyNumberFormat="1" applyFont="1" applyFill="1" applyBorder="1" applyAlignment="1">
      <alignment horizontal="center" vertical="center" shrinkToFit="1"/>
    </xf>
    <xf numFmtId="49" fontId="15" fillId="0" borderId="3" xfId="1" applyNumberFormat="1" applyFont="1" applyFill="1" applyBorder="1" applyAlignment="1">
      <alignment horizontal="center" vertical="center" shrinkToFit="1"/>
    </xf>
    <xf numFmtId="188" fontId="14" fillId="0" borderId="3" xfId="1" applyNumberFormat="1" applyFont="1" applyFill="1" applyBorder="1" applyAlignment="1">
      <alignment horizontal="right" vertical="center" shrinkToFit="1"/>
    </xf>
    <xf numFmtId="188" fontId="14" fillId="0" borderId="4" xfId="1" applyNumberFormat="1" applyFont="1" applyFill="1" applyBorder="1" applyAlignment="1">
      <alignment horizontal="centerContinuous" vertical="center" shrinkToFit="1"/>
    </xf>
    <xf numFmtId="189" fontId="14" fillId="7" borderId="7" xfId="3" applyNumberFormat="1" applyFont="1" applyFill="1" applyBorder="1" applyAlignment="1">
      <alignment horizontal="center" vertical="center" shrinkToFit="1"/>
    </xf>
    <xf numFmtId="188" fontId="14" fillId="0" borderId="0" xfId="1" applyNumberFormat="1" applyFont="1" applyFill="1" applyAlignment="1">
      <alignment shrinkToFit="1"/>
    </xf>
    <xf numFmtId="188" fontId="15" fillId="0" borderId="8" xfId="1" applyNumberFormat="1" applyFont="1" applyFill="1" applyBorder="1" applyAlignment="1">
      <alignment horizontal="center" vertical="center" shrinkToFit="1"/>
    </xf>
    <xf numFmtId="49" fontId="15" fillId="0" borderId="9" xfId="1" applyNumberFormat="1" applyFont="1" applyFill="1" applyBorder="1" applyAlignment="1">
      <alignment horizontal="center" vertical="center" shrinkToFit="1"/>
    </xf>
    <xf numFmtId="188" fontId="15" fillId="0" borderId="7" xfId="1" applyNumberFormat="1" applyFont="1" applyFill="1" applyBorder="1" applyAlignment="1">
      <alignment horizontal="center" shrinkToFit="1"/>
    </xf>
    <xf numFmtId="188" fontId="15" fillId="0" borderId="0" xfId="1" applyNumberFormat="1" applyFont="1" applyFill="1" applyAlignment="1">
      <alignment horizontal="center" shrinkToFit="1"/>
    </xf>
    <xf numFmtId="188" fontId="15" fillId="0" borderId="10" xfId="1" applyNumberFormat="1" applyFont="1" applyFill="1" applyBorder="1" applyAlignment="1">
      <alignment horizontal="center" vertical="center" shrinkToFit="1"/>
    </xf>
    <xf numFmtId="49" fontId="15" fillId="0" borderId="11" xfId="1" applyNumberFormat="1" applyFont="1" applyFill="1" applyBorder="1" applyAlignment="1">
      <alignment horizontal="center" vertical="center" shrinkToFit="1"/>
    </xf>
    <xf numFmtId="188" fontId="15" fillId="0" borderId="11" xfId="1" applyNumberFormat="1" applyFont="1" applyFill="1" applyBorder="1" applyAlignment="1">
      <alignment horizontal="center" vertical="center" shrinkToFit="1"/>
    </xf>
    <xf numFmtId="188" fontId="15" fillId="0" borderId="1" xfId="1" applyNumberFormat="1" applyFont="1" applyFill="1" applyBorder="1" applyAlignment="1">
      <alignment horizontal="center" vertical="center" shrinkToFit="1"/>
    </xf>
    <xf numFmtId="188" fontId="15" fillId="0" borderId="7" xfId="1" applyNumberFormat="1" applyFont="1" applyFill="1" applyBorder="1" applyAlignment="1">
      <alignment horizontal="center" vertical="center" shrinkToFit="1"/>
    </xf>
    <xf numFmtId="188" fontId="15" fillId="0" borderId="9" xfId="1" applyNumberFormat="1" applyFont="1" applyFill="1" applyBorder="1" applyAlignment="1">
      <alignment horizontal="center" vertical="center" shrinkToFit="1"/>
    </xf>
    <xf numFmtId="49" fontId="15" fillId="0" borderId="0" xfId="1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Border="1" applyAlignment="1">
      <alignment horizontal="center" vertical="center" shrinkToFit="1"/>
    </xf>
    <xf numFmtId="17" fontId="15" fillId="0" borderId="7" xfId="1" applyNumberFormat="1" applyFont="1" applyFill="1" applyBorder="1" applyAlignment="1">
      <alignment horizontal="center" vertical="center" shrinkToFit="1"/>
    </xf>
    <xf numFmtId="188" fontId="14" fillId="0" borderId="0" xfId="1" applyNumberFormat="1" applyFont="1" applyFill="1" applyAlignment="1">
      <alignment horizontal="center" shrinkToFit="1"/>
    </xf>
    <xf numFmtId="43" fontId="14" fillId="0" borderId="17" xfId="5" applyNumberFormat="1" applyFont="1" applyFill="1" applyBorder="1" applyAlignment="1">
      <alignment shrinkToFit="1"/>
    </xf>
    <xf numFmtId="43" fontId="14" fillId="3" borderId="17" xfId="2" applyNumberFormat="1" applyFont="1" applyFill="1" applyBorder="1" applyAlignment="1">
      <alignment shrinkToFit="1"/>
    </xf>
    <xf numFmtId="43" fontId="14" fillId="0" borderId="0" xfId="1" applyNumberFormat="1" applyFont="1" applyFill="1" applyAlignment="1">
      <alignment shrinkToFit="1"/>
    </xf>
    <xf numFmtId="188" fontId="15" fillId="0" borderId="18" xfId="1" applyNumberFormat="1" applyFont="1" applyBorder="1" applyAlignment="1">
      <alignment shrinkToFit="1"/>
    </xf>
    <xf numFmtId="49" fontId="15" fillId="0" borderId="18" xfId="1" applyNumberFormat="1" applyFont="1" applyBorder="1" applyAlignment="1">
      <alignment horizontal="center" shrinkToFit="1"/>
    </xf>
    <xf numFmtId="188" fontId="15" fillId="0" borderId="18" xfId="1" applyNumberFormat="1" applyFont="1" applyBorder="1" applyAlignment="1">
      <alignment horizontal="right" shrinkToFit="1"/>
    </xf>
    <xf numFmtId="188" fontId="15" fillId="0" borderId="18" xfId="5" applyNumberFormat="1" applyFont="1" applyBorder="1" applyAlignment="1">
      <alignment shrinkToFit="1"/>
    </xf>
    <xf numFmtId="188" fontId="15" fillId="0" borderId="19" xfId="5" applyNumberFormat="1" applyFont="1" applyBorder="1" applyAlignment="1">
      <alignment shrinkToFit="1"/>
    </xf>
    <xf numFmtId="43" fontId="14" fillId="3" borderId="18" xfId="2" applyNumberFormat="1" applyFont="1" applyFill="1" applyBorder="1" applyAlignment="1">
      <alignment shrinkToFit="1"/>
    </xf>
    <xf numFmtId="188" fontId="15" fillId="0" borderId="20" xfId="1" applyNumberFormat="1" applyFont="1" applyBorder="1" applyAlignment="1">
      <alignment shrinkToFit="1"/>
    </xf>
    <xf numFmtId="49" fontId="15" fillId="0" borderId="20" xfId="1" applyNumberFormat="1" applyFont="1" applyBorder="1" applyAlignment="1">
      <alignment horizontal="center" shrinkToFit="1"/>
    </xf>
    <xf numFmtId="188" fontId="15" fillId="0" borderId="20" xfId="1" applyNumberFormat="1" applyFont="1" applyBorder="1" applyAlignment="1">
      <alignment horizontal="right" shrinkToFit="1"/>
    </xf>
    <xf numFmtId="188" fontId="15" fillId="0" borderId="20" xfId="5" applyNumberFormat="1" applyFont="1" applyBorder="1" applyAlignment="1">
      <alignment shrinkToFit="1"/>
    </xf>
    <xf numFmtId="43" fontId="14" fillId="3" borderId="20" xfId="2" applyNumberFormat="1" applyFont="1" applyFill="1" applyBorder="1" applyAlignment="1">
      <alignment shrinkToFit="1"/>
    </xf>
    <xf numFmtId="188" fontId="15" fillId="0" borderId="20" xfId="5" applyNumberFormat="1" applyFont="1" applyBorder="1"/>
    <xf numFmtId="188" fontId="15" fillId="0" borderId="20" xfId="1" applyNumberFormat="1" applyFont="1" applyBorder="1" applyAlignment="1">
      <alignment horizontal="left" shrinkToFit="1"/>
    </xf>
    <xf numFmtId="0" fontId="15" fillId="0" borderId="20" xfId="6" applyFont="1" applyFill="1" applyBorder="1" applyAlignment="1">
      <alignment horizontal="center"/>
    </xf>
    <xf numFmtId="188" fontId="15" fillId="0" borderId="20" xfId="1" applyNumberFormat="1" applyFont="1" applyFill="1" applyBorder="1" applyAlignment="1">
      <alignment horizontal="right" shrinkToFit="1"/>
    </xf>
    <xf numFmtId="188" fontId="15" fillId="0" borderId="20" xfId="1" applyNumberFormat="1" applyFont="1" applyFill="1" applyBorder="1" applyAlignment="1">
      <alignment shrinkToFit="1"/>
    </xf>
    <xf numFmtId="188" fontId="15" fillId="0" borderId="20" xfId="1" quotePrefix="1" applyNumberFormat="1" applyFont="1" applyBorder="1" applyAlignment="1">
      <alignment horizontal="right" shrinkToFit="1"/>
    </xf>
    <xf numFmtId="188" fontId="15" fillId="0" borderId="20" xfId="1" quotePrefix="1" applyNumberFormat="1" applyFont="1" applyBorder="1" applyAlignment="1">
      <alignment horizontal="left" shrinkToFit="1"/>
    </xf>
    <xf numFmtId="188" fontId="15" fillId="0" borderId="0" xfId="1" applyNumberFormat="1" applyFont="1" applyFill="1" applyAlignment="1">
      <alignment shrinkToFit="1"/>
    </xf>
    <xf numFmtId="49" fontId="15" fillId="0" borderId="20" xfId="1" applyNumberFormat="1" applyFont="1" applyFill="1" applyBorder="1" applyAlignment="1">
      <alignment horizontal="center" shrinkToFit="1"/>
    </xf>
    <xf numFmtId="188" fontId="15" fillId="0" borderId="0" xfId="1" applyNumberFormat="1" applyFont="1" applyFill="1" applyBorder="1" applyAlignment="1">
      <alignment shrinkToFit="1"/>
    </xf>
    <xf numFmtId="188" fontId="15" fillId="9" borderId="20" xfId="1" applyNumberFormat="1" applyFont="1" applyFill="1" applyBorder="1" applyAlignment="1">
      <alignment shrinkToFit="1"/>
    </xf>
    <xf numFmtId="0" fontId="15" fillId="9" borderId="20" xfId="6" applyFont="1" applyFill="1" applyBorder="1" applyAlignment="1">
      <alignment horizontal="center"/>
    </xf>
    <xf numFmtId="188" fontId="15" fillId="9" borderId="20" xfId="1" applyNumberFormat="1" applyFont="1" applyFill="1" applyBorder="1" applyAlignment="1">
      <alignment horizontal="right" shrinkToFit="1"/>
    </xf>
    <xf numFmtId="188" fontId="15" fillId="9" borderId="19" xfId="1" applyNumberFormat="1" applyFont="1" applyFill="1" applyBorder="1" applyAlignment="1">
      <alignment shrinkToFit="1"/>
    </xf>
    <xf numFmtId="188" fontId="15" fillId="9" borderId="20" xfId="5" applyNumberFormat="1" applyFont="1" applyFill="1" applyBorder="1" applyAlignment="1">
      <alignment shrinkToFit="1"/>
    </xf>
    <xf numFmtId="187" fontId="14" fillId="10" borderId="19" xfId="2" applyNumberFormat="1" applyFont="1" applyFill="1" applyBorder="1" applyAlignment="1">
      <alignment shrinkToFit="1"/>
    </xf>
    <xf numFmtId="49" fontId="15" fillId="9" borderId="20" xfId="1" applyNumberFormat="1" applyFont="1" applyFill="1" applyBorder="1" applyAlignment="1">
      <alignment horizontal="center" shrinkToFit="1"/>
    </xf>
    <xf numFmtId="187" fontId="14" fillId="10" borderId="20" xfId="2" applyNumberFormat="1" applyFont="1" applyFill="1" applyBorder="1" applyAlignment="1">
      <alignment shrinkToFit="1"/>
    </xf>
    <xf numFmtId="187" fontId="14" fillId="3" borderId="20" xfId="2" applyNumberFormat="1" applyFont="1" applyFill="1" applyBorder="1" applyAlignment="1">
      <alignment shrinkToFit="1"/>
    </xf>
    <xf numFmtId="0" fontId="15" fillId="0" borderId="21" xfId="0" applyFont="1" applyBorder="1"/>
    <xf numFmtId="49" fontId="15" fillId="0" borderId="21" xfId="1" applyNumberFormat="1" applyFont="1" applyFill="1" applyBorder="1" applyAlignment="1">
      <alignment horizontal="center" shrinkToFit="1"/>
    </xf>
    <xf numFmtId="188" fontId="15" fillId="0" borderId="21" xfId="1" applyNumberFormat="1" applyFont="1" applyFill="1" applyBorder="1" applyAlignment="1">
      <alignment horizontal="right" shrinkToFit="1"/>
    </xf>
    <xf numFmtId="188" fontId="15" fillId="0" borderId="21" xfId="1" applyNumberFormat="1" applyFont="1" applyFill="1" applyBorder="1" applyAlignment="1">
      <alignment shrinkToFit="1"/>
    </xf>
    <xf numFmtId="188" fontId="15" fillId="0" borderId="21" xfId="5" applyNumberFormat="1" applyFont="1" applyBorder="1" applyAlignment="1">
      <alignment shrinkToFit="1"/>
    </xf>
    <xf numFmtId="187" fontId="14" fillId="0" borderId="21" xfId="2" applyNumberFormat="1" applyFont="1" applyBorder="1" applyAlignment="1">
      <alignment shrinkToFit="1"/>
    </xf>
    <xf numFmtId="188" fontId="15" fillId="0" borderId="0" xfId="1" applyNumberFormat="1" applyFont="1" applyAlignment="1">
      <alignment shrinkToFit="1"/>
    </xf>
    <xf numFmtId="188" fontId="15" fillId="0" borderId="0" xfId="1" applyNumberFormat="1" applyFont="1" applyAlignment="1">
      <alignment horizontal="right" shrinkToFit="1"/>
    </xf>
    <xf numFmtId="188" fontId="15" fillId="0" borderId="0" xfId="5" applyNumberFormat="1" applyFont="1" applyAlignment="1">
      <alignment shrinkToFit="1"/>
    </xf>
    <xf numFmtId="187" fontId="14" fillId="0" borderId="0" xfId="2" applyNumberFormat="1" applyFont="1" applyAlignment="1">
      <alignment shrinkToFit="1"/>
    </xf>
    <xf numFmtId="188" fontId="15" fillId="0" borderId="0" xfId="5" applyNumberFormat="1" applyFont="1"/>
    <xf numFmtId="187" fontId="13" fillId="0" borderId="0" xfId="0" applyNumberFormat="1" applyFont="1"/>
    <xf numFmtId="189" fontId="15" fillId="0" borderId="2" xfId="3" applyNumberFormat="1" applyFont="1" applyFill="1" applyBorder="1" applyAlignment="1">
      <alignment horizontal="center" vertical="center" wrapText="1" shrinkToFit="1"/>
    </xf>
    <xf numFmtId="189" fontId="15" fillId="0" borderId="8" xfId="3" applyNumberFormat="1" applyFont="1" applyFill="1" applyBorder="1" applyAlignment="1">
      <alignment horizontal="center" vertical="center" wrapText="1" shrinkToFit="1"/>
    </xf>
    <xf numFmtId="189" fontId="15" fillId="0" borderId="10" xfId="3" applyNumberFormat="1" applyFont="1" applyFill="1" applyBorder="1" applyAlignment="1">
      <alignment horizontal="center" vertical="center" wrapText="1" shrinkToFit="1"/>
    </xf>
    <xf numFmtId="188" fontId="14" fillId="8" borderId="3" xfId="1" applyNumberFormat="1" applyFont="1" applyFill="1" applyBorder="1" applyAlignment="1">
      <alignment horizontal="center" shrinkToFit="1"/>
    </xf>
    <xf numFmtId="0" fontId="13" fillId="8" borderId="4" xfId="0" applyFont="1" applyFill="1" applyBorder="1" applyAlignment="1">
      <alignment shrinkToFit="1"/>
    </xf>
    <xf numFmtId="0" fontId="13" fillId="8" borderId="12" xfId="0" applyFont="1" applyFill="1" applyBorder="1" applyAlignment="1">
      <alignment shrinkToFit="1"/>
    </xf>
    <xf numFmtId="0" fontId="14" fillId="8" borderId="5" xfId="0" applyFont="1" applyFill="1" applyBorder="1" applyAlignment="1">
      <alignment horizontal="center" vertical="center" shrinkToFit="1"/>
    </xf>
    <xf numFmtId="0" fontId="14" fillId="8" borderId="6" xfId="0" applyFont="1" applyFill="1" applyBorder="1" applyAlignment="1">
      <alignment horizontal="center" vertical="center" shrinkToFit="1"/>
    </xf>
    <xf numFmtId="0" fontId="14" fillId="8" borderId="5" xfId="1" applyNumberFormat="1" applyFont="1" applyFill="1" applyBorder="1" applyAlignment="1">
      <alignment horizontal="center" vertical="center"/>
    </xf>
    <xf numFmtId="0" fontId="14" fillId="8" borderId="13" xfId="1" applyNumberFormat="1" applyFont="1" applyFill="1" applyBorder="1" applyAlignment="1">
      <alignment horizontal="center" vertical="center"/>
    </xf>
    <xf numFmtId="0" fontId="14" fillId="8" borderId="6" xfId="1" applyNumberFormat="1" applyFont="1" applyFill="1" applyBorder="1" applyAlignment="1">
      <alignment horizontal="center" vertical="center"/>
    </xf>
    <xf numFmtId="43" fontId="14" fillId="0" borderId="14" xfId="1" applyNumberFormat="1" applyFont="1" applyFill="1" applyBorder="1" applyAlignment="1">
      <alignment horizontal="center" shrinkToFit="1"/>
    </xf>
    <xf numFmtId="43" fontId="13" fillId="0" borderId="15" xfId="0" applyNumberFormat="1" applyFont="1" applyBorder="1" applyAlignment="1">
      <alignment shrinkToFit="1"/>
    </xf>
    <xf numFmtId="43" fontId="13" fillId="0" borderId="16" xfId="0" applyNumberFormat="1" applyFont="1" applyBorder="1" applyAlignment="1">
      <alignment shrinkToFit="1"/>
    </xf>
    <xf numFmtId="187" fontId="5" fillId="3" borderId="0" xfId="1" applyNumberFormat="1" applyFont="1" applyFill="1" applyBorder="1" applyAlignment="1">
      <alignment horizontal="left" shrinkToFit="1"/>
    </xf>
    <xf numFmtId="49" fontId="12" fillId="5" borderId="1" xfId="1" applyNumberFormat="1" applyFont="1" applyFill="1" applyBorder="1" applyAlignment="1">
      <alignment horizontal="center"/>
    </xf>
    <xf numFmtId="188" fontId="14" fillId="6" borderId="5" xfId="1" applyNumberFormat="1" applyFont="1" applyFill="1" applyBorder="1" applyAlignment="1">
      <alignment horizontal="center" vertical="center" shrinkToFit="1"/>
    </xf>
    <xf numFmtId="188" fontId="14" fillId="6" borderId="6" xfId="1" applyNumberFormat="1" applyFont="1" applyFill="1" applyBorder="1" applyAlignment="1">
      <alignment horizontal="center" vertical="center" shrinkToFit="1"/>
    </xf>
    <xf numFmtId="189" fontId="14" fillId="7" borderId="5" xfId="3" applyNumberFormat="1" applyFont="1" applyFill="1" applyBorder="1" applyAlignment="1">
      <alignment horizontal="center" vertical="center" shrinkToFit="1"/>
    </xf>
    <xf numFmtId="189" fontId="14" fillId="7" borderId="6" xfId="3" applyNumberFormat="1" applyFont="1" applyFill="1" applyBorder="1" applyAlignment="1">
      <alignment horizontal="center" vertical="center" shrinkToFit="1"/>
    </xf>
    <xf numFmtId="187" fontId="14" fillId="3" borderId="2" xfId="2" applyNumberFormat="1" applyFont="1" applyFill="1" applyBorder="1" applyAlignment="1">
      <alignment horizontal="center" vertical="center" shrinkToFit="1"/>
    </xf>
    <xf numFmtId="187" fontId="14" fillId="3" borderId="8" xfId="2" applyNumberFormat="1" applyFont="1" applyFill="1" applyBorder="1" applyAlignment="1">
      <alignment horizontal="center" vertical="center" shrinkToFit="1"/>
    </xf>
    <xf numFmtId="187" fontId="14" fillId="3" borderId="10" xfId="2" applyNumberFormat="1" applyFont="1" applyFill="1" applyBorder="1" applyAlignment="1">
      <alignment horizontal="center" vertical="center" shrinkToFit="1"/>
    </xf>
    <xf numFmtId="188" fontId="15" fillId="0" borderId="9" xfId="1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Border="1" applyAlignment="1">
      <alignment horizontal="center" vertical="center" shrinkToFit="1"/>
    </xf>
    <xf numFmtId="188" fontId="15" fillId="0" borderId="2" xfId="1" applyNumberFormat="1" applyFont="1" applyFill="1" applyBorder="1" applyAlignment="1">
      <alignment horizontal="center" vertical="center" wrapText="1" shrinkToFit="1"/>
    </xf>
    <xf numFmtId="188" fontId="15" fillId="0" borderId="8" xfId="1" applyNumberFormat="1" applyFont="1" applyFill="1" applyBorder="1" applyAlignment="1">
      <alignment horizontal="center" vertical="center" wrapText="1" shrinkToFit="1"/>
    </xf>
    <xf numFmtId="188" fontId="15" fillId="0" borderId="10" xfId="1" applyNumberFormat="1" applyFont="1" applyFill="1" applyBorder="1" applyAlignment="1">
      <alignment horizontal="center" vertical="center" wrapText="1" shrinkToFit="1"/>
    </xf>
  </cellXfs>
  <cellStyles count="7">
    <cellStyle name="Normal_บัญชีโอนเงินประจำงวดผ.1" xfId="6"/>
    <cellStyle name="เครื่องหมายจุลภาค 2" xfId="4"/>
    <cellStyle name="เครื่องหมายจุลภาค 2 6" xfId="2"/>
    <cellStyle name="เครื่องหมายจุลภาค 46" xfId="5"/>
    <cellStyle name="เครื่องหมายจุลภาค_บัญชีโอนเงินประจำงวดปี 2550  ผลผลิตที่ 1" xfId="3"/>
    <cellStyle name="เครื่องหมายจุลภาค_บัญชีโอนเงินประจำงวดปี 2550  ผลผลิตที่ 1 3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1"/>
  <sheetViews>
    <sheetView showGridLines="0" tabSelected="1" zoomScale="85" zoomScaleNormal="85" workbookViewId="0">
      <pane xSplit="4" ySplit="10" topLeftCell="E147" activePane="bottomRight" state="frozen"/>
      <selection pane="topRight" activeCell="E1" sqref="E1"/>
      <selection pane="bottomLeft" activeCell="A11" sqref="A11"/>
      <selection pane="bottomRight" sqref="A1:J170"/>
    </sheetView>
  </sheetViews>
  <sheetFormatPr defaultColWidth="8" defaultRowHeight="27" customHeight="1" x14ac:dyDescent="0.35"/>
  <cols>
    <col min="1" max="1" width="4.09765625" style="27" customWidth="1"/>
    <col min="2" max="2" width="11.3984375" style="27" customWidth="1"/>
    <col min="3" max="3" width="5.8984375" style="27" customWidth="1"/>
    <col min="4" max="4" width="28" style="27" customWidth="1"/>
    <col min="5" max="5" width="23.5" style="27" customWidth="1"/>
    <col min="6" max="6" width="15.19921875" style="27" customWidth="1"/>
    <col min="7" max="9" width="17.296875" style="91" customWidth="1"/>
    <col min="10" max="10" width="20.3984375" style="92" customWidth="1"/>
    <col min="11" max="11" width="8" style="27"/>
    <col min="12" max="12" width="14" style="27" bestFit="1" customWidth="1"/>
    <col min="13" max="255" width="8" style="27"/>
    <col min="256" max="256" width="4.09765625" style="27" customWidth="1"/>
    <col min="257" max="257" width="11.3984375" style="27" customWidth="1"/>
    <col min="258" max="258" width="5.8984375" style="27" customWidth="1"/>
    <col min="259" max="259" width="28" style="27" customWidth="1"/>
    <col min="260" max="260" width="27" style="27" customWidth="1"/>
    <col min="261" max="261" width="24.69921875" style="27" customWidth="1"/>
    <col min="262" max="262" width="16.69921875" style="27" customWidth="1"/>
    <col min="263" max="263" width="14.19921875" style="27" customWidth="1"/>
    <col min="264" max="265" width="15" style="27" customWidth="1"/>
    <col min="266" max="266" width="20.3984375" style="27" customWidth="1"/>
    <col min="267" max="267" width="8" style="27"/>
    <col min="268" max="268" width="14" style="27" bestFit="1" customWidth="1"/>
    <col min="269" max="511" width="8" style="27"/>
    <col min="512" max="512" width="4.09765625" style="27" customWidth="1"/>
    <col min="513" max="513" width="11.3984375" style="27" customWidth="1"/>
    <col min="514" max="514" width="5.8984375" style="27" customWidth="1"/>
    <col min="515" max="515" width="28" style="27" customWidth="1"/>
    <col min="516" max="516" width="27" style="27" customWidth="1"/>
    <col min="517" max="517" width="24.69921875" style="27" customWidth="1"/>
    <col min="518" max="518" width="16.69921875" style="27" customWidth="1"/>
    <col min="519" max="519" width="14.19921875" style="27" customWidth="1"/>
    <col min="520" max="521" width="15" style="27" customWidth="1"/>
    <col min="522" max="522" width="20.3984375" style="27" customWidth="1"/>
    <col min="523" max="523" width="8" style="27"/>
    <col min="524" max="524" width="14" style="27" bestFit="1" customWidth="1"/>
    <col min="525" max="767" width="8" style="27"/>
    <col min="768" max="768" width="4.09765625" style="27" customWidth="1"/>
    <col min="769" max="769" width="11.3984375" style="27" customWidth="1"/>
    <col min="770" max="770" width="5.8984375" style="27" customWidth="1"/>
    <col min="771" max="771" width="28" style="27" customWidth="1"/>
    <col min="772" max="772" width="27" style="27" customWidth="1"/>
    <col min="773" max="773" width="24.69921875" style="27" customWidth="1"/>
    <col min="774" max="774" width="16.69921875" style="27" customWidth="1"/>
    <col min="775" max="775" width="14.19921875" style="27" customWidth="1"/>
    <col min="776" max="777" width="15" style="27" customWidth="1"/>
    <col min="778" max="778" width="20.3984375" style="27" customWidth="1"/>
    <col min="779" max="779" width="8" style="27"/>
    <col min="780" max="780" width="14" style="27" bestFit="1" customWidth="1"/>
    <col min="781" max="1023" width="8" style="27"/>
    <col min="1024" max="1024" width="4.09765625" style="27" customWidth="1"/>
    <col min="1025" max="1025" width="11.3984375" style="27" customWidth="1"/>
    <col min="1026" max="1026" width="5.8984375" style="27" customWidth="1"/>
    <col min="1027" max="1027" width="28" style="27" customWidth="1"/>
    <col min="1028" max="1028" width="27" style="27" customWidth="1"/>
    <col min="1029" max="1029" width="24.69921875" style="27" customWidth="1"/>
    <col min="1030" max="1030" width="16.69921875" style="27" customWidth="1"/>
    <col min="1031" max="1031" width="14.19921875" style="27" customWidth="1"/>
    <col min="1032" max="1033" width="15" style="27" customWidth="1"/>
    <col min="1034" max="1034" width="20.3984375" style="27" customWidth="1"/>
    <col min="1035" max="1035" width="8" style="27"/>
    <col min="1036" max="1036" width="14" style="27" bestFit="1" customWidth="1"/>
    <col min="1037" max="1279" width="8" style="27"/>
    <col min="1280" max="1280" width="4.09765625" style="27" customWidth="1"/>
    <col min="1281" max="1281" width="11.3984375" style="27" customWidth="1"/>
    <col min="1282" max="1282" width="5.8984375" style="27" customWidth="1"/>
    <col min="1283" max="1283" width="28" style="27" customWidth="1"/>
    <col min="1284" max="1284" width="27" style="27" customWidth="1"/>
    <col min="1285" max="1285" width="24.69921875" style="27" customWidth="1"/>
    <col min="1286" max="1286" width="16.69921875" style="27" customWidth="1"/>
    <col min="1287" max="1287" width="14.19921875" style="27" customWidth="1"/>
    <col min="1288" max="1289" width="15" style="27" customWidth="1"/>
    <col min="1290" max="1290" width="20.3984375" style="27" customWidth="1"/>
    <col min="1291" max="1291" width="8" style="27"/>
    <col min="1292" max="1292" width="14" style="27" bestFit="1" customWidth="1"/>
    <col min="1293" max="1535" width="8" style="27"/>
    <col min="1536" max="1536" width="4.09765625" style="27" customWidth="1"/>
    <col min="1537" max="1537" width="11.3984375" style="27" customWidth="1"/>
    <col min="1538" max="1538" width="5.8984375" style="27" customWidth="1"/>
    <col min="1539" max="1539" width="28" style="27" customWidth="1"/>
    <col min="1540" max="1540" width="27" style="27" customWidth="1"/>
    <col min="1541" max="1541" width="24.69921875" style="27" customWidth="1"/>
    <col min="1542" max="1542" width="16.69921875" style="27" customWidth="1"/>
    <col min="1543" max="1543" width="14.19921875" style="27" customWidth="1"/>
    <col min="1544" max="1545" width="15" style="27" customWidth="1"/>
    <col min="1546" max="1546" width="20.3984375" style="27" customWidth="1"/>
    <col min="1547" max="1547" width="8" style="27"/>
    <col min="1548" max="1548" width="14" style="27" bestFit="1" customWidth="1"/>
    <col min="1549" max="1791" width="8" style="27"/>
    <col min="1792" max="1792" width="4.09765625" style="27" customWidth="1"/>
    <col min="1793" max="1793" width="11.3984375" style="27" customWidth="1"/>
    <col min="1794" max="1794" width="5.8984375" style="27" customWidth="1"/>
    <col min="1795" max="1795" width="28" style="27" customWidth="1"/>
    <col min="1796" max="1796" width="27" style="27" customWidth="1"/>
    <col min="1797" max="1797" width="24.69921875" style="27" customWidth="1"/>
    <col min="1798" max="1798" width="16.69921875" style="27" customWidth="1"/>
    <col min="1799" max="1799" width="14.19921875" style="27" customWidth="1"/>
    <col min="1800" max="1801" width="15" style="27" customWidth="1"/>
    <col min="1802" max="1802" width="20.3984375" style="27" customWidth="1"/>
    <col min="1803" max="1803" width="8" style="27"/>
    <col min="1804" max="1804" width="14" style="27" bestFit="1" customWidth="1"/>
    <col min="1805" max="2047" width="8" style="27"/>
    <col min="2048" max="2048" width="4.09765625" style="27" customWidth="1"/>
    <col min="2049" max="2049" width="11.3984375" style="27" customWidth="1"/>
    <col min="2050" max="2050" width="5.8984375" style="27" customWidth="1"/>
    <col min="2051" max="2051" width="28" style="27" customWidth="1"/>
    <col min="2052" max="2052" width="27" style="27" customWidth="1"/>
    <col min="2053" max="2053" width="24.69921875" style="27" customWidth="1"/>
    <col min="2054" max="2054" width="16.69921875" style="27" customWidth="1"/>
    <col min="2055" max="2055" width="14.19921875" style="27" customWidth="1"/>
    <col min="2056" max="2057" width="15" style="27" customWidth="1"/>
    <col min="2058" max="2058" width="20.3984375" style="27" customWidth="1"/>
    <col min="2059" max="2059" width="8" style="27"/>
    <col min="2060" max="2060" width="14" style="27" bestFit="1" customWidth="1"/>
    <col min="2061" max="2303" width="8" style="27"/>
    <col min="2304" max="2304" width="4.09765625" style="27" customWidth="1"/>
    <col min="2305" max="2305" width="11.3984375" style="27" customWidth="1"/>
    <col min="2306" max="2306" width="5.8984375" style="27" customWidth="1"/>
    <col min="2307" max="2307" width="28" style="27" customWidth="1"/>
    <col min="2308" max="2308" width="27" style="27" customWidth="1"/>
    <col min="2309" max="2309" width="24.69921875" style="27" customWidth="1"/>
    <col min="2310" max="2310" width="16.69921875" style="27" customWidth="1"/>
    <col min="2311" max="2311" width="14.19921875" style="27" customWidth="1"/>
    <col min="2312" max="2313" width="15" style="27" customWidth="1"/>
    <col min="2314" max="2314" width="20.3984375" style="27" customWidth="1"/>
    <col min="2315" max="2315" width="8" style="27"/>
    <col min="2316" max="2316" width="14" style="27" bestFit="1" customWidth="1"/>
    <col min="2317" max="2559" width="8" style="27"/>
    <col min="2560" max="2560" width="4.09765625" style="27" customWidth="1"/>
    <col min="2561" max="2561" width="11.3984375" style="27" customWidth="1"/>
    <col min="2562" max="2562" width="5.8984375" style="27" customWidth="1"/>
    <col min="2563" max="2563" width="28" style="27" customWidth="1"/>
    <col min="2564" max="2564" width="27" style="27" customWidth="1"/>
    <col min="2565" max="2565" width="24.69921875" style="27" customWidth="1"/>
    <col min="2566" max="2566" width="16.69921875" style="27" customWidth="1"/>
    <col min="2567" max="2567" width="14.19921875" style="27" customWidth="1"/>
    <col min="2568" max="2569" width="15" style="27" customWidth="1"/>
    <col min="2570" max="2570" width="20.3984375" style="27" customWidth="1"/>
    <col min="2571" max="2571" width="8" style="27"/>
    <col min="2572" max="2572" width="14" style="27" bestFit="1" customWidth="1"/>
    <col min="2573" max="2815" width="8" style="27"/>
    <col min="2816" max="2816" width="4.09765625" style="27" customWidth="1"/>
    <col min="2817" max="2817" width="11.3984375" style="27" customWidth="1"/>
    <col min="2818" max="2818" width="5.8984375" style="27" customWidth="1"/>
    <col min="2819" max="2819" width="28" style="27" customWidth="1"/>
    <col min="2820" max="2820" width="27" style="27" customWidth="1"/>
    <col min="2821" max="2821" width="24.69921875" style="27" customWidth="1"/>
    <col min="2822" max="2822" width="16.69921875" style="27" customWidth="1"/>
    <col min="2823" max="2823" width="14.19921875" style="27" customWidth="1"/>
    <col min="2824" max="2825" width="15" style="27" customWidth="1"/>
    <col min="2826" max="2826" width="20.3984375" style="27" customWidth="1"/>
    <col min="2827" max="2827" width="8" style="27"/>
    <col min="2828" max="2828" width="14" style="27" bestFit="1" customWidth="1"/>
    <col min="2829" max="3071" width="8" style="27"/>
    <col min="3072" max="3072" width="4.09765625" style="27" customWidth="1"/>
    <col min="3073" max="3073" width="11.3984375" style="27" customWidth="1"/>
    <col min="3074" max="3074" width="5.8984375" style="27" customWidth="1"/>
    <col min="3075" max="3075" width="28" style="27" customWidth="1"/>
    <col min="3076" max="3076" width="27" style="27" customWidth="1"/>
    <col min="3077" max="3077" width="24.69921875" style="27" customWidth="1"/>
    <col min="3078" max="3078" width="16.69921875" style="27" customWidth="1"/>
    <col min="3079" max="3079" width="14.19921875" style="27" customWidth="1"/>
    <col min="3080" max="3081" width="15" style="27" customWidth="1"/>
    <col min="3082" max="3082" width="20.3984375" style="27" customWidth="1"/>
    <col min="3083" max="3083" width="8" style="27"/>
    <col min="3084" max="3084" width="14" style="27" bestFit="1" customWidth="1"/>
    <col min="3085" max="3327" width="8" style="27"/>
    <col min="3328" max="3328" width="4.09765625" style="27" customWidth="1"/>
    <col min="3329" max="3329" width="11.3984375" style="27" customWidth="1"/>
    <col min="3330" max="3330" width="5.8984375" style="27" customWidth="1"/>
    <col min="3331" max="3331" width="28" style="27" customWidth="1"/>
    <col min="3332" max="3332" width="27" style="27" customWidth="1"/>
    <col min="3333" max="3333" width="24.69921875" style="27" customWidth="1"/>
    <col min="3334" max="3334" width="16.69921875" style="27" customWidth="1"/>
    <col min="3335" max="3335" width="14.19921875" style="27" customWidth="1"/>
    <col min="3336" max="3337" width="15" style="27" customWidth="1"/>
    <col min="3338" max="3338" width="20.3984375" style="27" customWidth="1"/>
    <col min="3339" max="3339" width="8" style="27"/>
    <col min="3340" max="3340" width="14" style="27" bestFit="1" customWidth="1"/>
    <col min="3341" max="3583" width="8" style="27"/>
    <col min="3584" max="3584" width="4.09765625" style="27" customWidth="1"/>
    <col min="3585" max="3585" width="11.3984375" style="27" customWidth="1"/>
    <col min="3586" max="3586" width="5.8984375" style="27" customWidth="1"/>
    <col min="3587" max="3587" width="28" style="27" customWidth="1"/>
    <col min="3588" max="3588" width="27" style="27" customWidth="1"/>
    <col min="3589" max="3589" width="24.69921875" style="27" customWidth="1"/>
    <col min="3590" max="3590" width="16.69921875" style="27" customWidth="1"/>
    <col min="3591" max="3591" width="14.19921875" style="27" customWidth="1"/>
    <col min="3592" max="3593" width="15" style="27" customWidth="1"/>
    <col min="3594" max="3594" width="20.3984375" style="27" customWidth="1"/>
    <col min="3595" max="3595" width="8" style="27"/>
    <col min="3596" max="3596" width="14" style="27" bestFit="1" customWidth="1"/>
    <col min="3597" max="3839" width="8" style="27"/>
    <col min="3840" max="3840" width="4.09765625" style="27" customWidth="1"/>
    <col min="3841" max="3841" width="11.3984375" style="27" customWidth="1"/>
    <col min="3842" max="3842" width="5.8984375" style="27" customWidth="1"/>
    <col min="3843" max="3843" width="28" style="27" customWidth="1"/>
    <col min="3844" max="3844" width="27" style="27" customWidth="1"/>
    <col min="3845" max="3845" width="24.69921875" style="27" customWidth="1"/>
    <col min="3846" max="3846" width="16.69921875" style="27" customWidth="1"/>
    <col min="3847" max="3847" width="14.19921875" style="27" customWidth="1"/>
    <col min="3848" max="3849" width="15" style="27" customWidth="1"/>
    <col min="3850" max="3850" width="20.3984375" style="27" customWidth="1"/>
    <col min="3851" max="3851" width="8" style="27"/>
    <col min="3852" max="3852" width="14" style="27" bestFit="1" customWidth="1"/>
    <col min="3853" max="4095" width="8" style="27"/>
    <col min="4096" max="4096" width="4.09765625" style="27" customWidth="1"/>
    <col min="4097" max="4097" width="11.3984375" style="27" customWidth="1"/>
    <col min="4098" max="4098" width="5.8984375" style="27" customWidth="1"/>
    <col min="4099" max="4099" width="28" style="27" customWidth="1"/>
    <col min="4100" max="4100" width="27" style="27" customWidth="1"/>
    <col min="4101" max="4101" width="24.69921875" style="27" customWidth="1"/>
    <col min="4102" max="4102" width="16.69921875" style="27" customWidth="1"/>
    <col min="4103" max="4103" width="14.19921875" style="27" customWidth="1"/>
    <col min="4104" max="4105" width="15" style="27" customWidth="1"/>
    <col min="4106" max="4106" width="20.3984375" style="27" customWidth="1"/>
    <col min="4107" max="4107" width="8" style="27"/>
    <col min="4108" max="4108" width="14" style="27" bestFit="1" customWidth="1"/>
    <col min="4109" max="4351" width="8" style="27"/>
    <col min="4352" max="4352" width="4.09765625" style="27" customWidth="1"/>
    <col min="4353" max="4353" width="11.3984375" style="27" customWidth="1"/>
    <col min="4354" max="4354" width="5.8984375" style="27" customWidth="1"/>
    <col min="4355" max="4355" width="28" style="27" customWidth="1"/>
    <col min="4356" max="4356" width="27" style="27" customWidth="1"/>
    <col min="4357" max="4357" width="24.69921875" style="27" customWidth="1"/>
    <col min="4358" max="4358" width="16.69921875" style="27" customWidth="1"/>
    <col min="4359" max="4359" width="14.19921875" style="27" customWidth="1"/>
    <col min="4360" max="4361" width="15" style="27" customWidth="1"/>
    <col min="4362" max="4362" width="20.3984375" style="27" customWidth="1"/>
    <col min="4363" max="4363" width="8" style="27"/>
    <col min="4364" max="4364" width="14" style="27" bestFit="1" customWidth="1"/>
    <col min="4365" max="4607" width="8" style="27"/>
    <col min="4608" max="4608" width="4.09765625" style="27" customWidth="1"/>
    <col min="4609" max="4609" width="11.3984375" style="27" customWidth="1"/>
    <col min="4610" max="4610" width="5.8984375" style="27" customWidth="1"/>
    <col min="4611" max="4611" width="28" style="27" customWidth="1"/>
    <col min="4612" max="4612" width="27" style="27" customWidth="1"/>
    <col min="4613" max="4613" width="24.69921875" style="27" customWidth="1"/>
    <col min="4614" max="4614" width="16.69921875" style="27" customWidth="1"/>
    <col min="4615" max="4615" width="14.19921875" style="27" customWidth="1"/>
    <col min="4616" max="4617" width="15" style="27" customWidth="1"/>
    <col min="4618" max="4618" width="20.3984375" style="27" customWidth="1"/>
    <col min="4619" max="4619" width="8" style="27"/>
    <col min="4620" max="4620" width="14" style="27" bestFit="1" customWidth="1"/>
    <col min="4621" max="4863" width="8" style="27"/>
    <col min="4864" max="4864" width="4.09765625" style="27" customWidth="1"/>
    <col min="4865" max="4865" width="11.3984375" style="27" customWidth="1"/>
    <col min="4866" max="4866" width="5.8984375" style="27" customWidth="1"/>
    <col min="4867" max="4867" width="28" style="27" customWidth="1"/>
    <col min="4868" max="4868" width="27" style="27" customWidth="1"/>
    <col min="4869" max="4869" width="24.69921875" style="27" customWidth="1"/>
    <col min="4870" max="4870" width="16.69921875" style="27" customWidth="1"/>
    <col min="4871" max="4871" width="14.19921875" style="27" customWidth="1"/>
    <col min="4872" max="4873" width="15" style="27" customWidth="1"/>
    <col min="4874" max="4874" width="20.3984375" style="27" customWidth="1"/>
    <col min="4875" max="4875" width="8" style="27"/>
    <col min="4876" max="4876" width="14" style="27" bestFit="1" customWidth="1"/>
    <col min="4877" max="5119" width="8" style="27"/>
    <col min="5120" max="5120" width="4.09765625" style="27" customWidth="1"/>
    <col min="5121" max="5121" width="11.3984375" style="27" customWidth="1"/>
    <col min="5122" max="5122" width="5.8984375" style="27" customWidth="1"/>
    <col min="5123" max="5123" width="28" style="27" customWidth="1"/>
    <col min="5124" max="5124" width="27" style="27" customWidth="1"/>
    <col min="5125" max="5125" width="24.69921875" style="27" customWidth="1"/>
    <col min="5126" max="5126" width="16.69921875" style="27" customWidth="1"/>
    <col min="5127" max="5127" width="14.19921875" style="27" customWidth="1"/>
    <col min="5128" max="5129" width="15" style="27" customWidth="1"/>
    <col min="5130" max="5130" width="20.3984375" style="27" customWidth="1"/>
    <col min="5131" max="5131" width="8" style="27"/>
    <col min="5132" max="5132" width="14" style="27" bestFit="1" customWidth="1"/>
    <col min="5133" max="5375" width="8" style="27"/>
    <col min="5376" max="5376" width="4.09765625" style="27" customWidth="1"/>
    <col min="5377" max="5377" width="11.3984375" style="27" customWidth="1"/>
    <col min="5378" max="5378" width="5.8984375" style="27" customWidth="1"/>
    <col min="5379" max="5379" width="28" style="27" customWidth="1"/>
    <col min="5380" max="5380" width="27" style="27" customWidth="1"/>
    <col min="5381" max="5381" width="24.69921875" style="27" customWidth="1"/>
    <col min="5382" max="5382" width="16.69921875" style="27" customWidth="1"/>
    <col min="5383" max="5383" width="14.19921875" style="27" customWidth="1"/>
    <col min="5384" max="5385" width="15" style="27" customWidth="1"/>
    <col min="5386" max="5386" width="20.3984375" style="27" customWidth="1"/>
    <col min="5387" max="5387" width="8" style="27"/>
    <col min="5388" max="5388" width="14" style="27" bestFit="1" customWidth="1"/>
    <col min="5389" max="5631" width="8" style="27"/>
    <col min="5632" max="5632" width="4.09765625" style="27" customWidth="1"/>
    <col min="5633" max="5633" width="11.3984375" style="27" customWidth="1"/>
    <col min="5634" max="5634" width="5.8984375" style="27" customWidth="1"/>
    <col min="5635" max="5635" width="28" style="27" customWidth="1"/>
    <col min="5636" max="5636" width="27" style="27" customWidth="1"/>
    <col min="5637" max="5637" width="24.69921875" style="27" customWidth="1"/>
    <col min="5638" max="5638" width="16.69921875" style="27" customWidth="1"/>
    <col min="5639" max="5639" width="14.19921875" style="27" customWidth="1"/>
    <col min="5640" max="5641" width="15" style="27" customWidth="1"/>
    <col min="5642" max="5642" width="20.3984375" style="27" customWidth="1"/>
    <col min="5643" max="5643" width="8" style="27"/>
    <col min="5644" max="5644" width="14" style="27" bestFit="1" customWidth="1"/>
    <col min="5645" max="5887" width="8" style="27"/>
    <col min="5888" max="5888" width="4.09765625" style="27" customWidth="1"/>
    <col min="5889" max="5889" width="11.3984375" style="27" customWidth="1"/>
    <col min="5890" max="5890" width="5.8984375" style="27" customWidth="1"/>
    <col min="5891" max="5891" width="28" style="27" customWidth="1"/>
    <col min="5892" max="5892" width="27" style="27" customWidth="1"/>
    <col min="5893" max="5893" width="24.69921875" style="27" customWidth="1"/>
    <col min="5894" max="5894" width="16.69921875" style="27" customWidth="1"/>
    <col min="5895" max="5895" width="14.19921875" style="27" customWidth="1"/>
    <col min="5896" max="5897" width="15" style="27" customWidth="1"/>
    <col min="5898" max="5898" width="20.3984375" style="27" customWidth="1"/>
    <col min="5899" max="5899" width="8" style="27"/>
    <col min="5900" max="5900" width="14" style="27" bestFit="1" customWidth="1"/>
    <col min="5901" max="6143" width="8" style="27"/>
    <col min="6144" max="6144" width="4.09765625" style="27" customWidth="1"/>
    <col min="6145" max="6145" width="11.3984375" style="27" customWidth="1"/>
    <col min="6146" max="6146" width="5.8984375" style="27" customWidth="1"/>
    <col min="6147" max="6147" width="28" style="27" customWidth="1"/>
    <col min="6148" max="6148" width="27" style="27" customWidth="1"/>
    <col min="6149" max="6149" width="24.69921875" style="27" customWidth="1"/>
    <col min="6150" max="6150" width="16.69921875" style="27" customWidth="1"/>
    <col min="6151" max="6151" width="14.19921875" style="27" customWidth="1"/>
    <col min="6152" max="6153" width="15" style="27" customWidth="1"/>
    <col min="6154" max="6154" width="20.3984375" style="27" customWidth="1"/>
    <col min="6155" max="6155" width="8" style="27"/>
    <col min="6156" max="6156" width="14" style="27" bestFit="1" customWidth="1"/>
    <col min="6157" max="6399" width="8" style="27"/>
    <col min="6400" max="6400" width="4.09765625" style="27" customWidth="1"/>
    <col min="6401" max="6401" width="11.3984375" style="27" customWidth="1"/>
    <col min="6402" max="6402" width="5.8984375" style="27" customWidth="1"/>
    <col min="6403" max="6403" width="28" style="27" customWidth="1"/>
    <col min="6404" max="6404" width="27" style="27" customWidth="1"/>
    <col min="6405" max="6405" width="24.69921875" style="27" customWidth="1"/>
    <col min="6406" max="6406" width="16.69921875" style="27" customWidth="1"/>
    <col min="6407" max="6407" width="14.19921875" style="27" customWidth="1"/>
    <col min="6408" max="6409" width="15" style="27" customWidth="1"/>
    <col min="6410" max="6410" width="20.3984375" style="27" customWidth="1"/>
    <col min="6411" max="6411" width="8" style="27"/>
    <col min="6412" max="6412" width="14" style="27" bestFit="1" customWidth="1"/>
    <col min="6413" max="6655" width="8" style="27"/>
    <col min="6656" max="6656" width="4.09765625" style="27" customWidth="1"/>
    <col min="6657" max="6657" width="11.3984375" style="27" customWidth="1"/>
    <col min="6658" max="6658" width="5.8984375" style="27" customWidth="1"/>
    <col min="6659" max="6659" width="28" style="27" customWidth="1"/>
    <col min="6660" max="6660" width="27" style="27" customWidth="1"/>
    <col min="6661" max="6661" width="24.69921875" style="27" customWidth="1"/>
    <col min="6662" max="6662" width="16.69921875" style="27" customWidth="1"/>
    <col min="6663" max="6663" width="14.19921875" style="27" customWidth="1"/>
    <col min="6664" max="6665" width="15" style="27" customWidth="1"/>
    <col min="6666" max="6666" width="20.3984375" style="27" customWidth="1"/>
    <col min="6667" max="6667" width="8" style="27"/>
    <col min="6668" max="6668" width="14" style="27" bestFit="1" customWidth="1"/>
    <col min="6669" max="6911" width="8" style="27"/>
    <col min="6912" max="6912" width="4.09765625" style="27" customWidth="1"/>
    <col min="6913" max="6913" width="11.3984375" style="27" customWidth="1"/>
    <col min="6914" max="6914" width="5.8984375" style="27" customWidth="1"/>
    <col min="6915" max="6915" width="28" style="27" customWidth="1"/>
    <col min="6916" max="6916" width="27" style="27" customWidth="1"/>
    <col min="6917" max="6917" width="24.69921875" style="27" customWidth="1"/>
    <col min="6918" max="6918" width="16.69921875" style="27" customWidth="1"/>
    <col min="6919" max="6919" width="14.19921875" style="27" customWidth="1"/>
    <col min="6920" max="6921" width="15" style="27" customWidth="1"/>
    <col min="6922" max="6922" width="20.3984375" style="27" customWidth="1"/>
    <col min="6923" max="6923" width="8" style="27"/>
    <col min="6924" max="6924" width="14" style="27" bestFit="1" customWidth="1"/>
    <col min="6925" max="7167" width="8" style="27"/>
    <col min="7168" max="7168" width="4.09765625" style="27" customWidth="1"/>
    <col min="7169" max="7169" width="11.3984375" style="27" customWidth="1"/>
    <col min="7170" max="7170" width="5.8984375" style="27" customWidth="1"/>
    <col min="7171" max="7171" width="28" style="27" customWidth="1"/>
    <col min="7172" max="7172" width="27" style="27" customWidth="1"/>
    <col min="7173" max="7173" width="24.69921875" style="27" customWidth="1"/>
    <col min="7174" max="7174" width="16.69921875" style="27" customWidth="1"/>
    <col min="7175" max="7175" width="14.19921875" style="27" customWidth="1"/>
    <col min="7176" max="7177" width="15" style="27" customWidth="1"/>
    <col min="7178" max="7178" width="20.3984375" style="27" customWidth="1"/>
    <col min="7179" max="7179" width="8" style="27"/>
    <col min="7180" max="7180" width="14" style="27" bestFit="1" customWidth="1"/>
    <col min="7181" max="7423" width="8" style="27"/>
    <col min="7424" max="7424" width="4.09765625" style="27" customWidth="1"/>
    <col min="7425" max="7425" width="11.3984375" style="27" customWidth="1"/>
    <col min="7426" max="7426" width="5.8984375" style="27" customWidth="1"/>
    <col min="7427" max="7427" width="28" style="27" customWidth="1"/>
    <col min="7428" max="7428" width="27" style="27" customWidth="1"/>
    <col min="7429" max="7429" width="24.69921875" style="27" customWidth="1"/>
    <col min="7430" max="7430" width="16.69921875" style="27" customWidth="1"/>
    <col min="7431" max="7431" width="14.19921875" style="27" customWidth="1"/>
    <col min="7432" max="7433" width="15" style="27" customWidth="1"/>
    <col min="7434" max="7434" width="20.3984375" style="27" customWidth="1"/>
    <col min="7435" max="7435" width="8" style="27"/>
    <col min="7436" max="7436" width="14" style="27" bestFit="1" customWidth="1"/>
    <col min="7437" max="7679" width="8" style="27"/>
    <col min="7680" max="7680" width="4.09765625" style="27" customWidth="1"/>
    <col min="7681" max="7681" width="11.3984375" style="27" customWidth="1"/>
    <col min="7682" max="7682" width="5.8984375" style="27" customWidth="1"/>
    <col min="7683" max="7683" width="28" style="27" customWidth="1"/>
    <col min="7684" max="7684" width="27" style="27" customWidth="1"/>
    <col min="7685" max="7685" width="24.69921875" style="27" customWidth="1"/>
    <col min="7686" max="7686" width="16.69921875" style="27" customWidth="1"/>
    <col min="7687" max="7687" width="14.19921875" style="27" customWidth="1"/>
    <col min="7688" max="7689" width="15" style="27" customWidth="1"/>
    <col min="7690" max="7690" width="20.3984375" style="27" customWidth="1"/>
    <col min="7691" max="7691" width="8" style="27"/>
    <col min="7692" max="7692" width="14" style="27" bestFit="1" customWidth="1"/>
    <col min="7693" max="7935" width="8" style="27"/>
    <col min="7936" max="7936" width="4.09765625" style="27" customWidth="1"/>
    <col min="7937" max="7937" width="11.3984375" style="27" customWidth="1"/>
    <col min="7938" max="7938" width="5.8984375" style="27" customWidth="1"/>
    <col min="7939" max="7939" width="28" style="27" customWidth="1"/>
    <col min="7940" max="7940" width="27" style="27" customWidth="1"/>
    <col min="7941" max="7941" width="24.69921875" style="27" customWidth="1"/>
    <col min="7942" max="7942" width="16.69921875" style="27" customWidth="1"/>
    <col min="7943" max="7943" width="14.19921875" style="27" customWidth="1"/>
    <col min="7944" max="7945" width="15" style="27" customWidth="1"/>
    <col min="7946" max="7946" width="20.3984375" style="27" customWidth="1"/>
    <col min="7947" max="7947" width="8" style="27"/>
    <col min="7948" max="7948" width="14" style="27" bestFit="1" customWidth="1"/>
    <col min="7949" max="8191" width="8" style="27"/>
    <col min="8192" max="8192" width="4.09765625" style="27" customWidth="1"/>
    <col min="8193" max="8193" width="11.3984375" style="27" customWidth="1"/>
    <col min="8194" max="8194" width="5.8984375" style="27" customWidth="1"/>
    <col min="8195" max="8195" width="28" style="27" customWidth="1"/>
    <col min="8196" max="8196" width="27" style="27" customWidth="1"/>
    <col min="8197" max="8197" width="24.69921875" style="27" customWidth="1"/>
    <col min="8198" max="8198" width="16.69921875" style="27" customWidth="1"/>
    <col min="8199" max="8199" width="14.19921875" style="27" customWidth="1"/>
    <col min="8200" max="8201" width="15" style="27" customWidth="1"/>
    <col min="8202" max="8202" width="20.3984375" style="27" customWidth="1"/>
    <col min="8203" max="8203" width="8" style="27"/>
    <col min="8204" max="8204" width="14" style="27" bestFit="1" customWidth="1"/>
    <col min="8205" max="8447" width="8" style="27"/>
    <col min="8448" max="8448" width="4.09765625" style="27" customWidth="1"/>
    <col min="8449" max="8449" width="11.3984375" style="27" customWidth="1"/>
    <col min="8450" max="8450" width="5.8984375" style="27" customWidth="1"/>
    <col min="8451" max="8451" width="28" style="27" customWidth="1"/>
    <col min="8452" max="8452" width="27" style="27" customWidth="1"/>
    <col min="8453" max="8453" width="24.69921875" style="27" customWidth="1"/>
    <col min="8454" max="8454" width="16.69921875" style="27" customWidth="1"/>
    <col min="8455" max="8455" width="14.19921875" style="27" customWidth="1"/>
    <col min="8456" max="8457" width="15" style="27" customWidth="1"/>
    <col min="8458" max="8458" width="20.3984375" style="27" customWidth="1"/>
    <col min="8459" max="8459" width="8" style="27"/>
    <col min="8460" max="8460" width="14" style="27" bestFit="1" customWidth="1"/>
    <col min="8461" max="8703" width="8" style="27"/>
    <col min="8704" max="8704" width="4.09765625" style="27" customWidth="1"/>
    <col min="8705" max="8705" width="11.3984375" style="27" customWidth="1"/>
    <col min="8706" max="8706" width="5.8984375" style="27" customWidth="1"/>
    <col min="8707" max="8707" width="28" style="27" customWidth="1"/>
    <col min="8708" max="8708" width="27" style="27" customWidth="1"/>
    <col min="8709" max="8709" width="24.69921875" style="27" customWidth="1"/>
    <col min="8710" max="8710" width="16.69921875" style="27" customWidth="1"/>
    <col min="8711" max="8711" width="14.19921875" style="27" customWidth="1"/>
    <col min="8712" max="8713" width="15" style="27" customWidth="1"/>
    <col min="8714" max="8714" width="20.3984375" style="27" customWidth="1"/>
    <col min="8715" max="8715" width="8" style="27"/>
    <col min="8716" max="8716" width="14" style="27" bestFit="1" customWidth="1"/>
    <col min="8717" max="8959" width="8" style="27"/>
    <col min="8960" max="8960" width="4.09765625" style="27" customWidth="1"/>
    <col min="8961" max="8961" width="11.3984375" style="27" customWidth="1"/>
    <col min="8962" max="8962" width="5.8984375" style="27" customWidth="1"/>
    <col min="8963" max="8963" width="28" style="27" customWidth="1"/>
    <col min="8964" max="8964" width="27" style="27" customWidth="1"/>
    <col min="8965" max="8965" width="24.69921875" style="27" customWidth="1"/>
    <col min="8966" max="8966" width="16.69921875" style="27" customWidth="1"/>
    <col min="8967" max="8967" width="14.19921875" style="27" customWidth="1"/>
    <col min="8968" max="8969" width="15" style="27" customWidth="1"/>
    <col min="8970" max="8970" width="20.3984375" style="27" customWidth="1"/>
    <col min="8971" max="8971" width="8" style="27"/>
    <col min="8972" max="8972" width="14" style="27" bestFit="1" customWidth="1"/>
    <col min="8973" max="9215" width="8" style="27"/>
    <col min="9216" max="9216" width="4.09765625" style="27" customWidth="1"/>
    <col min="9217" max="9217" width="11.3984375" style="27" customWidth="1"/>
    <col min="9218" max="9218" width="5.8984375" style="27" customWidth="1"/>
    <col min="9219" max="9219" width="28" style="27" customWidth="1"/>
    <col min="9220" max="9220" width="27" style="27" customWidth="1"/>
    <col min="9221" max="9221" width="24.69921875" style="27" customWidth="1"/>
    <col min="9222" max="9222" width="16.69921875" style="27" customWidth="1"/>
    <col min="9223" max="9223" width="14.19921875" style="27" customWidth="1"/>
    <col min="9224" max="9225" width="15" style="27" customWidth="1"/>
    <col min="9226" max="9226" width="20.3984375" style="27" customWidth="1"/>
    <col min="9227" max="9227" width="8" style="27"/>
    <col min="9228" max="9228" width="14" style="27" bestFit="1" customWidth="1"/>
    <col min="9229" max="9471" width="8" style="27"/>
    <col min="9472" max="9472" width="4.09765625" style="27" customWidth="1"/>
    <col min="9473" max="9473" width="11.3984375" style="27" customWidth="1"/>
    <col min="9474" max="9474" width="5.8984375" style="27" customWidth="1"/>
    <col min="9475" max="9475" width="28" style="27" customWidth="1"/>
    <col min="9476" max="9476" width="27" style="27" customWidth="1"/>
    <col min="9477" max="9477" width="24.69921875" style="27" customWidth="1"/>
    <col min="9478" max="9478" width="16.69921875" style="27" customWidth="1"/>
    <col min="9479" max="9479" width="14.19921875" style="27" customWidth="1"/>
    <col min="9480" max="9481" width="15" style="27" customWidth="1"/>
    <col min="9482" max="9482" width="20.3984375" style="27" customWidth="1"/>
    <col min="9483" max="9483" width="8" style="27"/>
    <col min="9484" max="9484" width="14" style="27" bestFit="1" customWidth="1"/>
    <col min="9485" max="9727" width="8" style="27"/>
    <col min="9728" max="9728" width="4.09765625" style="27" customWidth="1"/>
    <col min="9729" max="9729" width="11.3984375" style="27" customWidth="1"/>
    <col min="9730" max="9730" width="5.8984375" style="27" customWidth="1"/>
    <col min="9731" max="9731" width="28" style="27" customWidth="1"/>
    <col min="9732" max="9732" width="27" style="27" customWidth="1"/>
    <col min="9733" max="9733" width="24.69921875" style="27" customWidth="1"/>
    <col min="9734" max="9734" width="16.69921875" style="27" customWidth="1"/>
    <col min="9735" max="9735" width="14.19921875" style="27" customWidth="1"/>
    <col min="9736" max="9737" width="15" style="27" customWidth="1"/>
    <col min="9738" max="9738" width="20.3984375" style="27" customWidth="1"/>
    <col min="9739" max="9739" width="8" style="27"/>
    <col min="9740" max="9740" width="14" style="27" bestFit="1" customWidth="1"/>
    <col min="9741" max="9983" width="8" style="27"/>
    <col min="9984" max="9984" width="4.09765625" style="27" customWidth="1"/>
    <col min="9985" max="9985" width="11.3984375" style="27" customWidth="1"/>
    <col min="9986" max="9986" width="5.8984375" style="27" customWidth="1"/>
    <col min="9987" max="9987" width="28" style="27" customWidth="1"/>
    <col min="9988" max="9988" width="27" style="27" customWidth="1"/>
    <col min="9989" max="9989" width="24.69921875" style="27" customWidth="1"/>
    <col min="9990" max="9990" width="16.69921875" style="27" customWidth="1"/>
    <col min="9991" max="9991" width="14.19921875" style="27" customWidth="1"/>
    <col min="9992" max="9993" width="15" style="27" customWidth="1"/>
    <col min="9994" max="9994" width="20.3984375" style="27" customWidth="1"/>
    <col min="9995" max="9995" width="8" style="27"/>
    <col min="9996" max="9996" width="14" style="27" bestFit="1" customWidth="1"/>
    <col min="9997" max="10239" width="8" style="27"/>
    <col min="10240" max="10240" width="4.09765625" style="27" customWidth="1"/>
    <col min="10241" max="10241" width="11.3984375" style="27" customWidth="1"/>
    <col min="10242" max="10242" width="5.8984375" style="27" customWidth="1"/>
    <col min="10243" max="10243" width="28" style="27" customWidth="1"/>
    <col min="10244" max="10244" width="27" style="27" customWidth="1"/>
    <col min="10245" max="10245" width="24.69921875" style="27" customWidth="1"/>
    <col min="10246" max="10246" width="16.69921875" style="27" customWidth="1"/>
    <col min="10247" max="10247" width="14.19921875" style="27" customWidth="1"/>
    <col min="10248" max="10249" width="15" style="27" customWidth="1"/>
    <col min="10250" max="10250" width="20.3984375" style="27" customWidth="1"/>
    <col min="10251" max="10251" width="8" style="27"/>
    <col min="10252" max="10252" width="14" style="27" bestFit="1" customWidth="1"/>
    <col min="10253" max="10495" width="8" style="27"/>
    <col min="10496" max="10496" width="4.09765625" style="27" customWidth="1"/>
    <col min="10497" max="10497" width="11.3984375" style="27" customWidth="1"/>
    <col min="10498" max="10498" width="5.8984375" style="27" customWidth="1"/>
    <col min="10499" max="10499" width="28" style="27" customWidth="1"/>
    <col min="10500" max="10500" width="27" style="27" customWidth="1"/>
    <col min="10501" max="10501" width="24.69921875" style="27" customWidth="1"/>
    <col min="10502" max="10502" width="16.69921875" style="27" customWidth="1"/>
    <col min="10503" max="10503" width="14.19921875" style="27" customWidth="1"/>
    <col min="10504" max="10505" width="15" style="27" customWidth="1"/>
    <col min="10506" max="10506" width="20.3984375" style="27" customWidth="1"/>
    <col min="10507" max="10507" width="8" style="27"/>
    <col min="10508" max="10508" width="14" style="27" bestFit="1" customWidth="1"/>
    <col min="10509" max="10751" width="8" style="27"/>
    <col min="10752" max="10752" width="4.09765625" style="27" customWidth="1"/>
    <col min="10753" max="10753" width="11.3984375" style="27" customWidth="1"/>
    <col min="10754" max="10754" width="5.8984375" style="27" customWidth="1"/>
    <col min="10755" max="10755" width="28" style="27" customWidth="1"/>
    <col min="10756" max="10756" width="27" style="27" customWidth="1"/>
    <col min="10757" max="10757" width="24.69921875" style="27" customWidth="1"/>
    <col min="10758" max="10758" width="16.69921875" style="27" customWidth="1"/>
    <col min="10759" max="10759" width="14.19921875" style="27" customWidth="1"/>
    <col min="10760" max="10761" width="15" style="27" customWidth="1"/>
    <col min="10762" max="10762" width="20.3984375" style="27" customWidth="1"/>
    <col min="10763" max="10763" width="8" style="27"/>
    <col min="10764" max="10764" width="14" style="27" bestFit="1" customWidth="1"/>
    <col min="10765" max="11007" width="8" style="27"/>
    <col min="11008" max="11008" width="4.09765625" style="27" customWidth="1"/>
    <col min="11009" max="11009" width="11.3984375" style="27" customWidth="1"/>
    <col min="11010" max="11010" width="5.8984375" style="27" customWidth="1"/>
    <col min="11011" max="11011" width="28" style="27" customWidth="1"/>
    <col min="11012" max="11012" width="27" style="27" customWidth="1"/>
    <col min="11013" max="11013" width="24.69921875" style="27" customWidth="1"/>
    <col min="11014" max="11014" width="16.69921875" style="27" customWidth="1"/>
    <col min="11015" max="11015" width="14.19921875" style="27" customWidth="1"/>
    <col min="11016" max="11017" width="15" style="27" customWidth="1"/>
    <col min="11018" max="11018" width="20.3984375" style="27" customWidth="1"/>
    <col min="11019" max="11019" width="8" style="27"/>
    <col min="11020" max="11020" width="14" style="27" bestFit="1" customWidth="1"/>
    <col min="11021" max="11263" width="8" style="27"/>
    <col min="11264" max="11264" width="4.09765625" style="27" customWidth="1"/>
    <col min="11265" max="11265" width="11.3984375" style="27" customWidth="1"/>
    <col min="11266" max="11266" width="5.8984375" style="27" customWidth="1"/>
    <col min="11267" max="11267" width="28" style="27" customWidth="1"/>
    <col min="11268" max="11268" width="27" style="27" customWidth="1"/>
    <col min="11269" max="11269" width="24.69921875" style="27" customWidth="1"/>
    <col min="11270" max="11270" width="16.69921875" style="27" customWidth="1"/>
    <col min="11271" max="11271" width="14.19921875" style="27" customWidth="1"/>
    <col min="11272" max="11273" width="15" style="27" customWidth="1"/>
    <col min="11274" max="11274" width="20.3984375" style="27" customWidth="1"/>
    <col min="11275" max="11275" width="8" style="27"/>
    <col min="11276" max="11276" width="14" style="27" bestFit="1" customWidth="1"/>
    <col min="11277" max="11519" width="8" style="27"/>
    <col min="11520" max="11520" width="4.09765625" style="27" customWidth="1"/>
    <col min="11521" max="11521" width="11.3984375" style="27" customWidth="1"/>
    <col min="11522" max="11522" width="5.8984375" style="27" customWidth="1"/>
    <col min="11523" max="11523" width="28" style="27" customWidth="1"/>
    <col min="11524" max="11524" width="27" style="27" customWidth="1"/>
    <col min="11525" max="11525" width="24.69921875" style="27" customWidth="1"/>
    <col min="11526" max="11526" width="16.69921875" style="27" customWidth="1"/>
    <col min="11527" max="11527" width="14.19921875" style="27" customWidth="1"/>
    <col min="11528" max="11529" width="15" style="27" customWidth="1"/>
    <col min="11530" max="11530" width="20.3984375" style="27" customWidth="1"/>
    <col min="11531" max="11531" width="8" style="27"/>
    <col min="11532" max="11532" width="14" style="27" bestFit="1" customWidth="1"/>
    <col min="11533" max="11775" width="8" style="27"/>
    <col min="11776" max="11776" width="4.09765625" style="27" customWidth="1"/>
    <col min="11777" max="11777" width="11.3984375" style="27" customWidth="1"/>
    <col min="11778" max="11778" width="5.8984375" style="27" customWidth="1"/>
    <col min="11779" max="11779" width="28" style="27" customWidth="1"/>
    <col min="11780" max="11780" width="27" style="27" customWidth="1"/>
    <col min="11781" max="11781" width="24.69921875" style="27" customWidth="1"/>
    <col min="11782" max="11782" width="16.69921875" style="27" customWidth="1"/>
    <col min="11783" max="11783" width="14.19921875" style="27" customWidth="1"/>
    <col min="11784" max="11785" width="15" style="27" customWidth="1"/>
    <col min="11786" max="11786" width="20.3984375" style="27" customWidth="1"/>
    <col min="11787" max="11787" width="8" style="27"/>
    <col min="11788" max="11788" width="14" style="27" bestFit="1" customWidth="1"/>
    <col min="11789" max="12031" width="8" style="27"/>
    <col min="12032" max="12032" width="4.09765625" style="27" customWidth="1"/>
    <col min="12033" max="12033" width="11.3984375" style="27" customWidth="1"/>
    <col min="12034" max="12034" width="5.8984375" style="27" customWidth="1"/>
    <col min="12035" max="12035" width="28" style="27" customWidth="1"/>
    <col min="12036" max="12036" width="27" style="27" customWidth="1"/>
    <col min="12037" max="12037" width="24.69921875" style="27" customWidth="1"/>
    <col min="12038" max="12038" width="16.69921875" style="27" customWidth="1"/>
    <col min="12039" max="12039" width="14.19921875" style="27" customWidth="1"/>
    <col min="12040" max="12041" width="15" style="27" customWidth="1"/>
    <col min="12042" max="12042" width="20.3984375" style="27" customWidth="1"/>
    <col min="12043" max="12043" width="8" style="27"/>
    <col min="12044" max="12044" width="14" style="27" bestFit="1" customWidth="1"/>
    <col min="12045" max="12287" width="8" style="27"/>
    <col min="12288" max="12288" width="4.09765625" style="27" customWidth="1"/>
    <col min="12289" max="12289" width="11.3984375" style="27" customWidth="1"/>
    <col min="12290" max="12290" width="5.8984375" style="27" customWidth="1"/>
    <col min="12291" max="12291" width="28" style="27" customWidth="1"/>
    <col min="12292" max="12292" width="27" style="27" customWidth="1"/>
    <col min="12293" max="12293" width="24.69921875" style="27" customWidth="1"/>
    <col min="12294" max="12294" width="16.69921875" style="27" customWidth="1"/>
    <col min="12295" max="12295" width="14.19921875" style="27" customWidth="1"/>
    <col min="12296" max="12297" width="15" style="27" customWidth="1"/>
    <col min="12298" max="12298" width="20.3984375" style="27" customWidth="1"/>
    <col min="12299" max="12299" width="8" style="27"/>
    <col min="12300" max="12300" width="14" style="27" bestFit="1" customWidth="1"/>
    <col min="12301" max="12543" width="8" style="27"/>
    <col min="12544" max="12544" width="4.09765625" style="27" customWidth="1"/>
    <col min="12545" max="12545" width="11.3984375" style="27" customWidth="1"/>
    <col min="12546" max="12546" width="5.8984375" style="27" customWidth="1"/>
    <col min="12547" max="12547" width="28" style="27" customWidth="1"/>
    <col min="12548" max="12548" width="27" style="27" customWidth="1"/>
    <col min="12549" max="12549" width="24.69921875" style="27" customWidth="1"/>
    <col min="12550" max="12550" width="16.69921875" style="27" customWidth="1"/>
    <col min="12551" max="12551" width="14.19921875" style="27" customWidth="1"/>
    <col min="12552" max="12553" width="15" style="27" customWidth="1"/>
    <col min="12554" max="12554" width="20.3984375" style="27" customWidth="1"/>
    <col min="12555" max="12555" width="8" style="27"/>
    <col min="12556" max="12556" width="14" style="27" bestFit="1" customWidth="1"/>
    <col min="12557" max="12799" width="8" style="27"/>
    <col min="12800" max="12800" width="4.09765625" style="27" customWidth="1"/>
    <col min="12801" max="12801" width="11.3984375" style="27" customWidth="1"/>
    <col min="12802" max="12802" width="5.8984375" style="27" customWidth="1"/>
    <col min="12803" max="12803" width="28" style="27" customWidth="1"/>
    <col min="12804" max="12804" width="27" style="27" customWidth="1"/>
    <col min="12805" max="12805" width="24.69921875" style="27" customWidth="1"/>
    <col min="12806" max="12806" width="16.69921875" style="27" customWidth="1"/>
    <col min="12807" max="12807" width="14.19921875" style="27" customWidth="1"/>
    <col min="12808" max="12809" width="15" style="27" customWidth="1"/>
    <col min="12810" max="12810" width="20.3984375" style="27" customWidth="1"/>
    <col min="12811" max="12811" width="8" style="27"/>
    <col min="12812" max="12812" width="14" style="27" bestFit="1" customWidth="1"/>
    <col min="12813" max="13055" width="8" style="27"/>
    <col min="13056" max="13056" width="4.09765625" style="27" customWidth="1"/>
    <col min="13057" max="13057" width="11.3984375" style="27" customWidth="1"/>
    <col min="13058" max="13058" width="5.8984375" style="27" customWidth="1"/>
    <col min="13059" max="13059" width="28" style="27" customWidth="1"/>
    <col min="13060" max="13060" width="27" style="27" customWidth="1"/>
    <col min="13061" max="13061" width="24.69921875" style="27" customWidth="1"/>
    <col min="13062" max="13062" width="16.69921875" style="27" customWidth="1"/>
    <col min="13063" max="13063" width="14.19921875" style="27" customWidth="1"/>
    <col min="13064" max="13065" width="15" style="27" customWidth="1"/>
    <col min="13066" max="13066" width="20.3984375" style="27" customWidth="1"/>
    <col min="13067" max="13067" width="8" style="27"/>
    <col min="13068" max="13068" width="14" style="27" bestFit="1" customWidth="1"/>
    <col min="13069" max="13311" width="8" style="27"/>
    <col min="13312" max="13312" width="4.09765625" style="27" customWidth="1"/>
    <col min="13313" max="13313" width="11.3984375" style="27" customWidth="1"/>
    <col min="13314" max="13314" width="5.8984375" style="27" customWidth="1"/>
    <col min="13315" max="13315" width="28" style="27" customWidth="1"/>
    <col min="13316" max="13316" width="27" style="27" customWidth="1"/>
    <col min="13317" max="13317" width="24.69921875" style="27" customWidth="1"/>
    <col min="13318" max="13318" width="16.69921875" style="27" customWidth="1"/>
    <col min="13319" max="13319" width="14.19921875" style="27" customWidth="1"/>
    <col min="13320" max="13321" width="15" style="27" customWidth="1"/>
    <col min="13322" max="13322" width="20.3984375" style="27" customWidth="1"/>
    <col min="13323" max="13323" width="8" style="27"/>
    <col min="13324" max="13324" width="14" style="27" bestFit="1" customWidth="1"/>
    <col min="13325" max="13567" width="8" style="27"/>
    <col min="13568" max="13568" width="4.09765625" style="27" customWidth="1"/>
    <col min="13569" max="13569" width="11.3984375" style="27" customWidth="1"/>
    <col min="13570" max="13570" width="5.8984375" style="27" customWidth="1"/>
    <col min="13571" max="13571" width="28" style="27" customWidth="1"/>
    <col min="13572" max="13572" width="27" style="27" customWidth="1"/>
    <col min="13573" max="13573" width="24.69921875" style="27" customWidth="1"/>
    <col min="13574" max="13574" width="16.69921875" style="27" customWidth="1"/>
    <col min="13575" max="13575" width="14.19921875" style="27" customWidth="1"/>
    <col min="13576" max="13577" width="15" style="27" customWidth="1"/>
    <col min="13578" max="13578" width="20.3984375" style="27" customWidth="1"/>
    <col min="13579" max="13579" width="8" style="27"/>
    <col min="13580" max="13580" width="14" style="27" bestFit="1" customWidth="1"/>
    <col min="13581" max="13823" width="8" style="27"/>
    <col min="13824" max="13824" width="4.09765625" style="27" customWidth="1"/>
    <col min="13825" max="13825" width="11.3984375" style="27" customWidth="1"/>
    <col min="13826" max="13826" width="5.8984375" style="27" customWidth="1"/>
    <col min="13827" max="13827" width="28" style="27" customWidth="1"/>
    <col min="13828" max="13828" width="27" style="27" customWidth="1"/>
    <col min="13829" max="13829" width="24.69921875" style="27" customWidth="1"/>
    <col min="13830" max="13830" width="16.69921875" style="27" customWidth="1"/>
    <col min="13831" max="13831" width="14.19921875" style="27" customWidth="1"/>
    <col min="13832" max="13833" width="15" style="27" customWidth="1"/>
    <col min="13834" max="13834" width="20.3984375" style="27" customWidth="1"/>
    <col min="13835" max="13835" width="8" style="27"/>
    <col min="13836" max="13836" width="14" style="27" bestFit="1" customWidth="1"/>
    <col min="13837" max="14079" width="8" style="27"/>
    <col min="14080" max="14080" width="4.09765625" style="27" customWidth="1"/>
    <col min="14081" max="14081" width="11.3984375" style="27" customWidth="1"/>
    <col min="14082" max="14082" width="5.8984375" style="27" customWidth="1"/>
    <col min="14083" max="14083" width="28" style="27" customWidth="1"/>
    <col min="14084" max="14084" width="27" style="27" customWidth="1"/>
    <col min="14085" max="14085" width="24.69921875" style="27" customWidth="1"/>
    <col min="14086" max="14086" width="16.69921875" style="27" customWidth="1"/>
    <col min="14087" max="14087" width="14.19921875" style="27" customWidth="1"/>
    <col min="14088" max="14089" width="15" style="27" customWidth="1"/>
    <col min="14090" max="14090" width="20.3984375" style="27" customWidth="1"/>
    <col min="14091" max="14091" width="8" style="27"/>
    <col min="14092" max="14092" width="14" style="27" bestFit="1" customWidth="1"/>
    <col min="14093" max="14335" width="8" style="27"/>
    <col min="14336" max="14336" width="4.09765625" style="27" customWidth="1"/>
    <col min="14337" max="14337" width="11.3984375" style="27" customWidth="1"/>
    <col min="14338" max="14338" width="5.8984375" style="27" customWidth="1"/>
    <col min="14339" max="14339" width="28" style="27" customWidth="1"/>
    <col min="14340" max="14340" width="27" style="27" customWidth="1"/>
    <col min="14341" max="14341" width="24.69921875" style="27" customWidth="1"/>
    <col min="14342" max="14342" width="16.69921875" style="27" customWidth="1"/>
    <col min="14343" max="14343" width="14.19921875" style="27" customWidth="1"/>
    <col min="14344" max="14345" width="15" style="27" customWidth="1"/>
    <col min="14346" max="14346" width="20.3984375" style="27" customWidth="1"/>
    <col min="14347" max="14347" width="8" style="27"/>
    <col min="14348" max="14348" width="14" style="27" bestFit="1" customWidth="1"/>
    <col min="14349" max="14591" width="8" style="27"/>
    <col min="14592" max="14592" width="4.09765625" style="27" customWidth="1"/>
    <col min="14593" max="14593" width="11.3984375" style="27" customWidth="1"/>
    <col min="14594" max="14594" width="5.8984375" style="27" customWidth="1"/>
    <col min="14595" max="14595" width="28" style="27" customWidth="1"/>
    <col min="14596" max="14596" width="27" style="27" customWidth="1"/>
    <col min="14597" max="14597" width="24.69921875" style="27" customWidth="1"/>
    <col min="14598" max="14598" width="16.69921875" style="27" customWidth="1"/>
    <col min="14599" max="14599" width="14.19921875" style="27" customWidth="1"/>
    <col min="14600" max="14601" width="15" style="27" customWidth="1"/>
    <col min="14602" max="14602" width="20.3984375" style="27" customWidth="1"/>
    <col min="14603" max="14603" width="8" style="27"/>
    <col min="14604" max="14604" width="14" style="27" bestFit="1" customWidth="1"/>
    <col min="14605" max="14847" width="8" style="27"/>
    <col min="14848" max="14848" width="4.09765625" style="27" customWidth="1"/>
    <col min="14849" max="14849" width="11.3984375" style="27" customWidth="1"/>
    <col min="14850" max="14850" width="5.8984375" style="27" customWidth="1"/>
    <col min="14851" max="14851" width="28" style="27" customWidth="1"/>
    <col min="14852" max="14852" width="27" style="27" customWidth="1"/>
    <col min="14853" max="14853" width="24.69921875" style="27" customWidth="1"/>
    <col min="14854" max="14854" width="16.69921875" style="27" customWidth="1"/>
    <col min="14855" max="14855" width="14.19921875" style="27" customWidth="1"/>
    <col min="14856" max="14857" width="15" style="27" customWidth="1"/>
    <col min="14858" max="14858" width="20.3984375" style="27" customWidth="1"/>
    <col min="14859" max="14859" width="8" style="27"/>
    <col min="14860" max="14860" width="14" style="27" bestFit="1" customWidth="1"/>
    <col min="14861" max="15103" width="8" style="27"/>
    <col min="15104" max="15104" width="4.09765625" style="27" customWidth="1"/>
    <col min="15105" max="15105" width="11.3984375" style="27" customWidth="1"/>
    <col min="15106" max="15106" width="5.8984375" style="27" customWidth="1"/>
    <col min="15107" max="15107" width="28" style="27" customWidth="1"/>
    <col min="15108" max="15108" width="27" style="27" customWidth="1"/>
    <col min="15109" max="15109" width="24.69921875" style="27" customWidth="1"/>
    <col min="15110" max="15110" width="16.69921875" style="27" customWidth="1"/>
    <col min="15111" max="15111" width="14.19921875" style="27" customWidth="1"/>
    <col min="15112" max="15113" width="15" style="27" customWidth="1"/>
    <col min="15114" max="15114" width="20.3984375" style="27" customWidth="1"/>
    <col min="15115" max="15115" width="8" style="27"/>
    <col min="15116" max="15116" width="14" style="27" bestFit="1" customWidth="1"/>
    <col min="15117" max="15359" width="8" style="27"/>
    <col min="15360" max="15360" width="4.09765625" style="27" customWidth="1"/>
    <col min="15361" max="15361" width="11.3984375" style="27" customWidth="1"/>
    <col min="15362" max="15362" width="5.8984375" style="27" customWidth="1"/>
    <col min="15363" max="15363" width="28" style="27" customWidth="1"/>
    <col min="15364" max="15364" width="27" style="27" customWidth="1"/>
    <col min="15365" max="15365" width="24.69921875" style="27" customWidth="1"/>
    <col min="15366" max="15366" width="16.69921875" style="27" customWidth="1"/>
    <col min="15367" max="15367" width="14.19921875" style="27" customWidth="1"/>
    <col min="15368" max="15369" width="15" style="27" customWidth="1"/>
    <col min="15370" max="15370" width="20.3984375" style="27" customWidth="1"/>
    <col min="15371" max="15371" width="8" style="27"/>
    <col min="15372" max="15372" width="14" style="27" bestFit="1" customWidth="1"/>
    <col min="15373" max="15615" width="8" style="27"/>
    <col min="15616" max="15616" width="4.09765625" style="27" customWidth="1"/>
    <col min="15617" max="15617" width="11.3984375" style="27" customWidth="1"/>
    <col min="15618" max="15618" width="5.8984375" style="27" customWidth="1"/>
    <col min="15619" max="15619" width="28" style="27" customWidth="1"/>
    <col min="15620" max="15620" width="27" style="27" customWidth="1"/>
    <col min="15621" max="15621" width="24.69921875" style="27" customWidth="1"/>
    <col min="15622" max="15622" width="16.69921875" style="27" customWidth="1"/>
    <col min="15623" max="15623" width="14.19921875" style="27" customWidth="1"/>
    <col min="15624" max="15625" width="15" style="27" customWidth="1"/>
    <col min="15626" max="15626" width="20.3984375" style="27" customWidth="1"/>
    <col min="15627" max="15627" width="8" style="27"/>
    <col min="15628" max="15628" width="14" style="27" bestFit="1" customWidth="1"/>
    <col min="15629" max="15871" width="8" style="27"/>
    <col min="15872" max="15872" width="4.09765625" style="27" customWidth="1"/>
    <col min="15873" max="15873" width="11.3984375" style="27" customWidth="1"/>
    <col min="15874" max="15874" width="5.8984375" style="27" customWidth="1"/>
    <col min="15875" max="15875" width="28" style="27" customWidth="1"/>
    <col min="15876" max="15876" width="27" style="27" customWidth="1"/>
    <col min="15877" max="15877" width="24.69921875" style="27" customWidth="1"/>
    <col min="15878" max="15878" width="16.69921875" style="27" customWidth="1"/>
    <col min="15879" max="15879" width="14.19921875" style="27" customWidth="1"/>
    <col min="15880" max="15881" width="15" style="27" customWidth="1"/>
    <col min="15882" max="15882" width="20.3984375" style="27" customWidth="1"/>
    <col min="15883" max="15883" width="8" style="27"/>
    <col min="15884" max="15884" width="14" style="27" bestFit="1" customWidth="1"/>
    <col min="15885" max="16127" width="8" style="27"/>
    <col min="16128" max="16128" width="4.09765625" style="27" customWidth="1"/>
    <col min="16129" max="16129" width="11.3984375" style="27" customWidth="1"/>
    <col min="16130" max="16130" width="5.8984375" style="27" customWidth="1"/>
    <col min="16131" max="16131" width="28" style="27" customWidth="1"/>
    <col min="16132" max="16132" width="27" style="27" customWidth="1"/>
    <col min="16133" max="16133" width="24.69921875" style="27" customWidth="1"/>
    <col min="16134" max="16134" width="16.69921875" style="27" customWidth="1"/>
    <col min="16135" max="16135" width="14.19921875" style="27" customWidth="1"/>
    <col min="16136" max="16137" width="15" style="27" customWidth="1"/>
    <col min="16138" max="16138" width="20.3984375" style="27" customWidth="1"/>
    <col min="16139" max="16139" width="8" style="27"/>
    <col min="16140" max="16140" width="14" style="27" bestFit="1" customWidth="1"/>
    <col min="16141" max="16384" width="8" style="27"/>
  </cols>
  <sheetData>
    <row r="1" spans="1:24" s="2" customFormat="1" ht="27" customHeight="1" x14ac:dyDescent="0.45">
      <c r="A1" s="1" t="s">
        <v>0</v>
      </c>
      <c r="B1" s="1"/>
      <c r="C1" s="1"/>
      <c r="D1" s="1"/>
      <c r="E1" s="1"/>
      <c r="F1" s="1"/>
      <c r="J1" s="3"/>
      <c r="L1" s="4"/>
      <c r="M1" s="4"/>
      <c r="N1" s="4"/>
      <c r="O1" s="4"/>
      <c r="P1" s="4"/>
      <c r="Q1" s="4"/>
      <c r="R1" s="4"/>
      <c r="S1" s="4"/>
      <c r="U1" s="4"/>
      <c r="V1" s="4"/>
      <c r="W1" s="4"/>
      <c r="X1" s="5"/>
    </row>
    <row r="2" spans="1:24" s="10" customFormat="1" ht="27" customHeight="1" x14ac:dyDescent="0.35">
      <c r="A2" s="107" t="s">
        <v>1</v>
      </c>
      <c r="B2" s="107"/>
      <c r="C2" s="107"/>
      <c r="D2" s="107"/>
      <c r="E2" s="6" t="s">
        <v>2</v>
      </c>
      <c r="F2" s="7" t="s">
        <v>3</v>
      </c>
      <c r="G2" s="8"/>
      <c r="H2" s="9"/>
      <c r="I2" s="9"/>
      <c r="J2" s="3"/>
      <c r="L2" s="11"/>
      <c r="M2" s="11"/>
      <c r="N2" s="11"/>
      <c r="O2" s="11"/>
      <c r="P2" s="11"/>
      <c r="Q2" s="11"/>
      <c r="R2" s="11"/>
      <c r="S2" s="11"/>
      <c r="T2" s="12"/>
      <c r="U2" s="11"/>
      <c r="V2" s="11"/>
      <c r="W2" s="11"/>
      <c r="X2" s="13"/>
    </row>
    <row r="3" spans="1:24" s="10" customFormat="1" ht="27" customHeight="1" x14ac:dyDescent="0.35">
      <c r="A3" s="14" t="s">
        <v>4</v>
      </c>
      <c r="B3" s="14"/>
      <c r="C3" s="14"/>
      <c r="D3" s="14"/>
      <c r="E3" s="15" t="s">
        <v>5</v>
      </c>
      <c r="F3" s="7" t="s">
        <v>6</v>
      </c>
      <c r="G3" s="8"/>
      <c r="H3" s="16"/>
      <c r="I3" s="16"/>
      <c r="J3" s="17"/>
      <c r="K3" s="18"/>
      <c r="L3" s="19"/>
      <c r="M3" s="18"/>
      <c r="N3"/>
      <c r="O3" s="11"/>
      <c r="P3" s="11"/>
      <c r="Q3" s="11"/>
      <c r="R3" s="11"/>
      <c r="S3" s="11"/>
      <c r="T3" s="20"/>
      <c r="U3" s="11"/>
      <c r="V3" s="11"/>
      <c r="W3" s="11"/>
      <c r="X3" s="13"/>
    </row>
    <row r="4" spans="1:24" ht="27" customHeight="1" x14ac:dyDescent="0.35">
      <c r="A4" s="21" t="s">
        <v>7</v>
      </c>
      <c r="B4" s="22"/>
      <c r="C4" s="23"/>
      <c r="D4" s="24"/>
      <c r="E4" s="108" t="s">
        <v>168</v>
      </c>
      <c r="F4" s="108"/>
      <c r="G4" s="25"/>
      <c r="H4" s="26"/>
      <c r="I4" s="26"/>
      <c r="J4" s="26"/>
    </row>
    <row r="5" spans="1:24" s="33" customFormat="1" ht="27" customHeight="1" x14ac:dyDescent="0.35">
      <c r="A5" s="28"/>
      <c r="B5" s="29" t="s">
        <v>8</v>
      </c>
      <c r="C5" s="30"/>
      <c r="D5" s="31"/>
      <c r="E5" s="109" t="s">
        <v>9</v>
      </c>
      <c r="F5" s="110"/>
      <c r="G5" s="32" t="s">
        <v>10</v>
      </c>
      <c r="H5" s="111" t="s">
        <v>11</v>
      </c>
      <c r="I5" s="112"/>
      <c r="J5" s="113" t="s">
        <v>12</v>
      </c>
    </row>
    <row r="6" spans="1:24" s="37" customFormat="1" ht="27" customHeight="1" x14ac:dyDescent="0.35">
      <c r="A6" s="34" t="s">
        <v>13</v>
      </c>
      <c r="B6" s="35" t="s">
        <v>14</v>
      </c>
      <c r="C6" s="116" t="s">
        <v>15</v>
      </c>
      <c r="D6" s="117"/>
      <c r="E6" s="36" t="s">
        <v>16</v>
      </c>
      <c r="F6" s="118" t="s">
        <v>17</v>
      </c>
      <c r="G6" s="93" t="s">
        <v>18</v>
      </c>
      <c r="H6" s="93" t="s">
        <v>19</v>
      </c>
      <c r="I6" s="93" t="s">
        <v>20</v>
      </c>
      <c r="J6" s="114"/>
    </row>
    <row r="7" spans="1:24" s="37" customFormat="1" ht="27" customHeight="1" x14ac:dyDescent="0.35">
      <c r="A7" s="38"/>
      <c r="B7" s="39"/>
      <c r="C7" s="40"/>
      <c r="D7" s="41"/>
      <c r="E7" s="42" t="s">
        <v>21</v>
      </c>
      <c r="F7" s="119"/>
      <c r="G7" s="94"/>
      <c r="H7" s="94"/>
      <c r="I7" s="94"/>
      <c r="J7" s="114"/>
    </row>
    <row r="8" spans="1:24" s="37" customFormat="1" ht="27" customHeight="1" x14ac:dyDescent="0.35">
      <c r="A8" s="43"/>
      <c r="B8" s="44"/>
      <c r="C8" s="45"/>
      <c r="D8" s="45"/>
      <c r="E8" s="46" t="s">
        <v>22</v>
      </c>
      <c r="F8" s="120"/>
      <c r="G8" s="95"/>
      <c r="H8" s="95"/>
      <c r="I8" s="95"/>
      <c r="J8" s="114"/>
    </row>
    <row r="9" spans="1:24" s="47" customFormat="1" ht="27" customHeight="1" x14ac:dyDescent="0.35">
      <c r="A9" s="96" t="s">
        <v>23</v>
      </c>
      <c r="B9" s="97"/>
      <c r="C9" s="97"/>
      <c r="D9" s="98"/>
      <c r="E9" s="99">
        <v>6411230</v>
      </c>
      <c r="F9" s="100"/>
      <c r="G9" s="101" t="s">
        <v>24</v>
      </c>
      <c r="H9" s="102"/>
      <c r="I9" s="103"/>
      <c r="J9" s="115"/>
    </row>
    <row r="10" spans="1:24" s="50" customFormat="1" ht="27" customHeight="1" thickBot="1" x14ac:dyDescent="0.4">
      <c r="A10" s="104" t="s">
        <v>25</v>
      </c>
      <c r="B10" s="105"/>
      <c r="C10" s="105"/>
      <c r="D10" s="106"/>
      <c r="E10" s="48">
        <f t="shared" ref="E10:I10" si="0">SUM(E11:E169)</f>
        <v>485291000</v>
      </c>
      <c r="F10" s="48">
        <f t="shared" si="0"/>
        <v>188880</v>
      </c>
      <c r="G10" s="48">
        <f t="shared" si="0"/>
        <v>1500000</v>
      </c>
      <c r="H10" s="48">
        <f t="shared" si="0"/>
        <v>764000</v>
      </c>
      <c r="I10" s="48">
        <f t="shared" si="0"/>
        <v>1000000</v>
      </c>
      <c r="J10" s="49">
        <f t="shared" ref="J10:J41" si="1">SUM(E10:I10)</f>
        <v>488743880</v>
      </c>
    </row>
    <row r="11" spans="1:24" ht="27" customHeight="1" thickTop="1" x14ac:dyDescent="0.35">
      <c r="A11" s="51">
        <v>1</v>
      </c>
      <c r="B11" s="52">
        <v>1600700016</v>
      </c>
      <c r="C11" s="53" t="s">
        <v>26</v>
      </c>
      <c r="D11" s="51" t="s">
        <v>27</v>
      </c>
      <c r="E11" s="51">
        <v>11196200</v>
      </c>
      <c r="F11" s="51"/>
      <c r="G11" s="54">
        <v>12500</v>
      </c>
      <c r="H11" s="55"/>
      <c r="I11" s="55">
        <v>1000000</v>
      </c>
      <c r="J11" s="56">
        <f t="shared" si="1"/>
        <v>12208700</v>
      </c>
    </row>
    <row r="12" spans="1:24" ht="27" customHeight="1" x14ac:dyDescent="0.35">
      <c r="A12" s="57">
        <v>2</v>
      </c>
      <c r="B12" s="58">
        <v>1600700017</v>
      </c>
      <c r="C12" s="59" t="s">
        <v>28</v>
      </c>
      <c r="D12" s="57" t="s">
        <v>29</v>
      </c>
      <c r="E12" s="57">
        <v>5651600</v>
      </c>
      <c r="F12" s="57"/>
      <c r="G12" s="60">
        <v>18000</v>
      </c>
      <c r="H12" s="60"/>
      <c r="I12" s="60"/>
      <c r="J12" s="61">
        <f t="shared" si="1"/>
        <v>5669600</v>
      </c>
    </row>
    <row r="13" spans="1:24" ht="27" customHeight="1" x14ac:dyDescent="0.35">
      <c r="A13" s="57">
        <v>3</v>
      </c>
      <c r="B13" s="58">
        <v>1600700018</v>
      </c>
      <c r="C13" s="59" t="s">
        <v>28</v>
      </c>
      <c r="D13" s="57" t="s">
        <v>30</v>
      </c>
      <c r="E13" s="57">
        <v>7204900</v>
      </c>
      <c r="F13" s="57"/>
      <c r="G13" s="60">
        <v>59500</v>
      </c>
      <c r="H13" s="60"/>
      <c r="I13" s="60"/>
      <c r="J13" s="61">
        <f t="shared" si="1"/>
        <v>7264400</v>
      </c>
    </row>
    <row r="14" spans="1:24" ht="27" customHeight="1" x14ac:dyDescent="0.35">
      <c r="A14" s="57">
        <v>4</v>
      </c>
      <c r="B14" s="58">
        <v>1600700019</v>
      </c>
      <c r="C14" s="59" t="s">
        <v>28</v>
      </c>
      <c r="D14" s="57" t="s">
        <v>31</v>
      </c>
      <c r="E14" s="57">
        <v>6394300</v>
      </c>
      <c r="F14" s="57"/>
      <c r="G14" s="60">
        <v>6000</v>
      </c>
      <c r="H14" s="60"/>
      <c r="I14" s="60"/>
      <c r="J14" s="61">
        <f t="shared" si="1"/>
        <v>6400300</v>
      </c>
    </row>
    <row r="15" spans="1:24" ht="27" customHeight="1" x14ac:dyDescent="0.35">
      <c r="A15" s="57">
        <v>5</v>
      </c>
      <c r="B15" s="58">
        <v>1600700020</v>
      </c>
      <c r="C15" s="59" t="s">
        <v>32</v>
      </c>
      <c r="D15" s="57" t="s">
        <v>33</v>
      </c>
      <c r="E15" s="57"/>
      <c r="F15" s="57"/>
      <c r="G15" s="60">
        <v>10500</v>
      </c>
      <c r="H15" s="60"/>
      <c r="I15" s="60"/>
      <c r="J15" s="61">
        <f t="shared" si="1"/>
        <v>10500</v>
      </c>
    </row>
    <row r="16" spans="1:24" ht="27" customHeight="1" x14ac:dyDescent="0.35">
      <c r="A16" s="57">
        <v>6</v>
      </c>
      <c r="B16" s="58">
        <v>1600700021</v>
      </c>
      <c r="C16" s="59" t="s">
        <v>34</v>
      </c>
      <c r="D16" s="57" t="s">
        <v>33</v>
      </c>
      <c r="E16" s="57">
        <v>7169900</v>
      </c>
      <c r="F16" s="57"/>
      <c r="G16" s="62">
        <v>18000</v>
      </c>
      <c r="H16" s="62">
        <f>156000+78000+78000</f>
        <v>312000</v>
      </c>
      <c r="I16" s="62"/>
      <c r="J16" s="61">
        <f t="shared" si="1"/>
        <v>7499900</v>
      </c>
    </row>
    <row r="17" spans="1:10" ht="27" customHeight="1" x14ac:dyDescent="0.35">
      <c r="A17" s="57">
        <v>7</v>
      </c>
      <c r="B17" s="58">
        <v>1600700022</v>
      </c>
      <c r="C17" s="59" t="s">
        <v>34</v>
      </c>
      <c r="D17" s="57" t="s">
        <v>30</v>
      </c>
      <c r="E17" s="57">
        <v>1298800</v>
      </c>
      <c r="F17" s="57"/>
      <c r="G17" s="60">
        <v>4000</v>
      </c>
      <c r="H17" s="60"/>
      <c r="I17" s="60"/>
      <c r="J17" s="61">
        <f t="shared" si="1"/>
        <v>1302800</v>
      </c>
    </row>
    <row r="18" spans="1:10" ht="27" customHeight="1" x14ac:dyDescent="0.35">
      <c r="A18" s="57">
        <v>8</v>
      </c>
      <c r="B18" s="58">
        <v>1600700023</v>
      </c>
      <c r="C18" s="59" t="s">
        <v>35</v>
      </c>
      <c r="D18" s="57" t="s">
        <v>36</v>
      </c>
      <c r="E18" s="57">
        <v>639000</v>
      </c>
      <c r="F18" s="57"/>
      <c r="G18" s="60">
        <v>3500</v>
      </c>
      <c r="H18" s="60"/>
      <c r="I18" s="60"/>
      <c r="J18" s="61">
        <f t="shared" si="1"/>
        <v>642500</v>
      </c>
    </row>
    <row r="19" spans="1:10" ht="27" customHeight="1" x14ac:dyDescent="0.35">
      <c r="A19" s="57">
        <v>9</v>
      </c>
      <c r="B19" s="58">
        <v>1600700024</v>
      </c>
      <c r="C19" s="59" t="s">
        <v>28</v>
      </c>
      <c r="D19" s="57" t="s">
        <v>37</v>
      </c>
      <c r="E19" s="57">
        <v>5173300</v>
      </c>
      <c r="F19" s="57"/>
      <c r="G19" s="60">
        <v>3000</v>
      </c>
      <c r="H19" s="60"/>
      <c r="I19" s="60"/>
      <c r="J19" s="61">
        <f t="shared" si="1"/>
        <v>5176300</v>
      </c>
    </row>
    <row r="20" spans="1:10" ht="27" customHeight="1" x14ac:dyDescent="0.35">
      <c r="A20" s="57">
        <v>10</v>
      </c>
      <c r="B20" s="58">
        <v>1600700025</v>
      </c>
      <c r="C20" s="59" t="s">
        <v>26</v>
      </c>
      <c r="D20" s="57" t="s">
        <v>38</v>
      </c>
      <c r="E20" s="57">
        <v>5663400</v>
      </c>
      <c r="F20" s="57"/>
      <c r="G20" s="60">
        <v>13000</v>
      </c>
      <c r="H20" s="60"/>
      <c r="I20" s="60"/>
      <c r="J20" s="61">
        <f t="shared" si="1"/>
        <v>5676400</v>
      </c>
    </row>
    <row r="21" spans="1:10" ht="27" customHeight="1" x14ac:dyDescent="0.35">
      <c r="A21" s="57">
        <v>11</v>
      </c>
      <c r="B21" s="58">
        <v>1600700026</v>
      </c>
      <c r="C21" s="59" t="s">
        <v>26</v>
      </c>
      <c r="D21" s="57" t="s">
        <v>39</v>
      </c>
      <c r="E21" s="57">
        <v>7845800</v>
      </c>
      <c r="F21" s="57"/>
      <c r="G21" s="60">
        <v>14000</v>
      </c>
      <c r="H21" s="60"/>
      <c r="I21" s="60"/>
      <c r="J21" s="61">
        <f t="shared" si="1"/>
        <v>7859800</v>
      </c>
    </row>
    <row r="22" spans="1:10" ht="27" customHeight="1" x14ac:dyDescent="0.35">
      <c r="A22" s="57">
        <v>12</v>
      </c>
      <c r="B22" s="58">
        <v>1600700027</v>
      </c>
      <c r="C22" s="59" t="s">
        <v>26</v>
      </c>
      <c r="D22" s="57" t="s">
        <v>40</v>
      </c>
      <c r="E22" s="57">
        <v>4005000</v>
      </c>
      <c r="F22" s="57"/>
      <c r="G22" s="60">
        <v>11500</v>
      </c>
      <c r="H22" s="60"/>
      <c r="I22" s="60"/>
      <c r="J22" s="61">
        <f t="shared" si="1"/>
        <v>4016500</v>
      </c>
    </row>
    <row r="23" spans="1:10" ht="27" customHeight="1" x14ac:dyDescent="0.35">
      <c r="A23" s="57">
        <v>13</v>
      </c>
      <c r="B23" s="58">
        <v>1600700028</v>
      </c>
      <c r="C23" s="59" t="s">
        <v>26</v>
      </c>
      <c r="D23" s="57" t="s">
        <v>41</v>
      </c>
      <c r="E23" s="57">
        <v>7441500</v>
      </c>
      <c r="F23" s="57"/>
      <c r="G23" s="60">
        <v>18000</v>
      </c>
      <c r="H23" s="60"/>
      <c r="I23" s="60"/>
      <c r="J23" s="61">
        <f t="shared" si="1"/>
        <v>7459500</v>
      </c>
    </row>
    <row r="24" spans="1:10" ht="27" customHeight="1" x14ac:dyDescent="0.35">
      <c r="A24" s="57">
        <v>14</v>
      </c>
      <c r="B24" s="58">
        <v>1600700029</v>
      </c>
      <c r="C24" s="59" t="s">
        <v>26</v>
      </c>
      <c r="D24" s="57" t="s">
        <v>42</v>
      </c>
      <c r="E24" s="57">
        <v>4943300</v>
      </c>
      <c r="F24" s="57"/>
      <c r="G24" s="60">
        <v>9000</v>
      </c>
      <c r="H24" s="60"/>
      <c r="I24" s="60"/>
      <c r="J24" s="61">
        <f t="shared" si="1"/>
        <v>4952300</v>
      </c>
    </row>
    <row r="25" spans="1:10" ht="27" customHeight="1" x14ac:dyDescent="0.35">
      <c r="A25" s="57">
        <v>15</v>
      </c>
      <c r="B25" s="58">
        <v>1600700030</v>
      </c>
      <c r="C25" s="59" t="s">
        <v>26</v>
      </c>
      <c r="D25" s="57" t="s">
        <v>43</v>
      </c>
      <c r="E25" s="57">
        <v>10159400</v>
      </c>
      <c r="F25" s="57"/>
      <c r="G25" s="60">
        <v>10500</v>
      </c>
      <c r="H25" s="60"/>
      <c r="I25" s="60"/>
      <c r="J25" s="61">
        <f t="shared" si="1"/>
        <v>10169900</v>
      </c>
    </row>
    <row r="26" spans="1:10" ht="27" customHeight="1" x14ac:dyDescent="0.35">
      <c r="A26" s="57">
        <v>16</v>
      </c>
      <c r="B26" s="58">
        <v>1600700031</v>
      </c>
      <c r="C26" s="59" t="s">
        <v>26</v>
      </c>
      <c r="D26" s="57" t="s">
        <v>44</v>
      </c>
      <c r="E26" s="57">
        <v>10074900</v>
      </c>
      <c r="F26" s="57"/>
      <c r="G26" s="60">
        <v>56500</v>
      </c>
      <c r="H26" s="60"/>
      <c r="I26" s="60"/>
      <c r="J26" s="61">
        <f t="shared" si="1"/>
        <v>10131400</v>
      </c>
    </row>
    <row r="27" spans="1:10" ht="27" customHeight="1" x14ac:dyDescent="0.35">
      <c r="A27" s="57">
        <v>17</v>
      </c>
      <c r="B27" s="58">
        <v>1600700032</v>
      </c>
      <c r="C27" s="59" t="s">
        <v>26</v>
      </c>
      <c r="D27" s="57" t="s">
        <v>45</v>
      </c>
      <c r="E27" s="57">
        <v>8821700</v>
      </c>
      <c r="F27" s="57"/>
      <c r="G27" s="60">
        <v>34000</v>
      </c>
      <c r="H27" s="60"/>
      <c r="I27" s="60"/>
      <c r="J27" s="61">
        <f t="shared" si="1"/>
        <v>8855700</v>
      </c>
    </row>
    <row r="28" spans="1:10" ht="27" customHeight="1" x14ac:dyDescent="0.35">
      <c r="A28" s="57">
        <v>18</v>
      </c>
      <c r="B28" s="58">
        <v>1600700033</v>
      </c>
      <c r="C28" s="59" t="s">
        <v>26</v>
      </c>
      <c r="D28" s="57" t="s">
        <v>46</v>
      </c>
      <c r="E28" s="57">
        <v>4566400</v>
      </c>
      <c r="F28" s="57"/>
      <c r="G28" s="60">
        <v>9000</v>
      </c>
      <c r="H28" s="60"/>
      <c r="I28" s="60"/>
      <c r="J28" s="61">
        <f t="shared" si="1"/>
        <v>4575400</v>
      </c>
    </row>
    <row r="29" spans="1:10" ht="27" customHeight="1" x14ac:dyDescent="0.35">
      <c r="A29" s="57">
        <v>19</v>
      </c>
      <c r="B29" s="58">
        <v>1600700034</v>
      </c>
      <c r="C29" s="59" t="s">
        <v>26</v>
      </c>
      <c r="D29" s="63" t="s">
        <v>47</v>
      </c>
      <c r="E29" s="63">
        <v>11333300</v>
      </c>
      <c r="F29" s="63"/>
      <c r="G29" s="60">
        <v>11500</v>
      </c>
      <c r="H29" s="60"/>
      <c r="I29" s="60"/>
      <c r="J29" s="61">
        <f t="shared" si="1"/>
        <v>11344800</v>
      </c>
    </row>
    <row r="30" spans="1:10" ht="27" customHeight="1" x14ac:dyDescent="0.35">
      <c r="A30" s="57">
        <v>20</v>
      </c>
      <c r="B30" s="58">
        <v>1600700035</v>
      </c>
      <c r="C30" s="59" t="s">
        <v>26</v>
      </c>
      <c r="D30" s="57" t="s">
        <v>48</v>
      </c>
      <c r="E30" s="57"/>
      <c r="F30" s="57"/>
      <c r="G30" s="60">
        <v>18500</v>
      </c>
      <c r="H30" s="60"/>
      <c r="I30" s="60"/>
      <c r="J30" s="61">
        <f t="shared" si="1"/>
        <v>18500</v>
      </c>
    </row>
    <row r="31" spans="1:10" ht="27" customHeight="1" x14ac:dyDescent="0.35">
      <c r="A31" s="57">
        <v>21</v>
      </c>
      <c r="B31" s="58">
        <v>1600700036</v>
      </c>
      <c r="C31" s="59" t="s">
        <v>26</v>
      </c>
      <c r="D31" s="57" t="s">
        <v>49</v>
      </c>
      <c r="E31" s="57">
        <v>8354200</v>
      </c>
      <c r="F31" s="57"/>
      <c r="G31" s="60">
        <v>43500</v>
      </c>
      <c r="H31" s="60"/>
      <c r="I31" s="60"/>
      <c r="J31" s="61">
        <f t="shared" si="1"/>
        <v>8397700</v>
      </c>
    </row>
    <row r="32" spans="1:10" ht="27" customHeight="1" x14ac:dyDescent="0.35">
      <c r="A32" s="57">
        <v>22</v>
      </c>
      <c r="B32" s="58">
        <v>1600700037</v>
      </c>
      <c r="C32" s="59" t="s">
        <v>26</v>
      </c>
      <c r="D32" s="57" t="s">
        <v>50</v>
      </c>
      <c r="E32" s="57">
        <v>8576200</v>
      </c>
      <c r="F32" s="57"/>
      <c r="G32" s="60">
        <v>15000</v>
      </c>
      <c r="H32" s="60"/>
      <c r="I32" s="60"/>
      <c r="J32" s="61">
        <f t="shared" si="1"/>
        <v>8591200</v>
      </c>
    </row>
    <row r="33" spans="1:10" ht="27" customHeight="1" x14ac:dyDescent="0.35">
      <c r="A33" s="57">
        <v>23</v>
      </c>
      <c r="B33" s="58">
        <v>1600700038</v>
      </c>
      <c r="C33" s="59" t="s">
        <v>26</v>
      </c>
      <c r="D33" s="57" t="s">
        <v>51</v>
      </c>
      <c r="E33" s="57">
        <v>2368500</v>
      </c>
      <c r="F33" s="57"/>
      <c r="G33" s="60">
        <v>3000</v>
      </c>
      <c r="H33" s="60"/>
      <c r="I33" s="60"/>
      <c r="J33" s="61">
        <f t="shared" si="1"/>
        <v>2371500</v>
      </c>
    </row>
    <row r="34" spans="1:10" ht="27" customHeight="1" x14ac:dyDescent="0.35">
      <c r="A34" s="57">
        <v>24</v>
      </c>
      <c r="B34" s="64">
        <v>1600700039</v>
      </c>
      <c r="C34" s="59" t="s">
        <v>26</v>
      </c>
      <c r="D34" s="57" t="s">
        <v>52</v>
      </c>
      <c r="E34" s="57">
        <v>3523500</v>
      </c>
      <c r="F34" s="57"/>
      <c r="G34" s="60">
        <v>3000</v>
      </c>
      <c r="H34" s="60">
        <v>52000</v>
      </c>
      <c r="I34" s="60"/>
      <c r="J34" s="61">
        <f t="shared" si="1"/>
        <v>3578500</v>
      </c>
    </row>
    <row r="35" spans="1:10" ht="27" customHeight="1" x14ac:dyDescent="0.35">
      <c r="A35" s="57">
        <v>25</v>
      </c>
      <c r="B35" s="58">
        <v>1600700040</v>
      </c>
      <c r="C35" s="59" t="s">
        <v>26</v>
      </c>
      <c r="D35" s="57" t="s">
        <v>53</v>
      </c>
      <c r="E35" s="57">
        <v>7335400</v>
      </c>
      <c r="F35" s="57"/>
      <c r="G35" s="60">
        <v>27000</v>
      </c>
      <c r="H35" s="60"/>
      <c r="I35" s="60"/>
      <c r="J35" s="61">
        <f t="shared" si="1"/>
        <v>7362400</v>
      </c>
    </row>
    <row r="36" spans="1:10" ht="27" customHeight="1" x14ac:dyDescent="0.35">
      <c r="A36" s="57">
        <v>26</v>
      </c>
      <c r="B36" s="64">
        <v>1600700041</v>
      </c>
      <c r="C36" s="59" t="s">
        <v>26</v>
      </c>
      <c r="D36" s="57" t="s">
        <v>54</v>
      </c>
      <c r="E36" s="57">
        <v>3189100</v>
      </c>
      <c r="F36" s="57"/>
      <c r="G36" s="60">
        <v>6000</v>
      </c>
      <c r="H36" s="60"/>
      <c r="I36" s="60"/>
      <c r="J36" s="61">
        <f t="shared" si="1"/>
        <v>3195100</v>
      </c>
    </row>
    <row r="37" spans="1:10" ht="27" customHeight="1" x14ac:dyDescent="0.35">
      <c r="A37" s="57">
        <v>27</v>
      </c>
      <c r="B37" s="64">
        <v>1600700042</v>
      </c>
      <c r="C37" s="59" t="s">
        <v>26</v>
      </c>
      <c r="D37" s="57" t="s">
        <v>55</v>
      </c>
      <c r="E37" s="57">
        <v>8496800</v>
      </c>
      <c r="F37" s="57"/>
      <c r="G37" s="60">
        <v>11000</v>
      </c>
      <c r="H37" s="60"/>
      <c r="I37" s="60"/>
      <c r="J37" s="61">
        <f t="shared" si="1"/>
        <v>8507800</v>
      </c>
    </row>
    <row r="38" spans="1:10" ht="27" customHeight="1" x14ac:dyDescent="0.35">
      <c r="A38" s="57">
        <v>28</v>
      </c>
      <c r="B38" s="58">
        <v>1600700043</v>
      </c>
      <c r="C38" s="59" t="s">
        <v>26</v>
      </c>
      <c r="D38" s="57" t="s">
        <v>56</v>
      </c>
      <c r="E38" s="57">
        <v>11361800</v>
      </c>
      <c r="F38" s="57"/>
      <c r="G38" s="60">
        <v>52000</v>
      </c>
      <c r="H38" s="60"/>
      <c r="I38" s="60"/>
      <c r="J38" s="61">
        <f t="shared" si="1"/>
        <v>11413800</v>
      </c>
    </row>
    <row r="39" spans="1:10" ht="27" customHeight="1" x14ac:dyDescent="0.35">
      <c r="A39" s="57">
        <v>29</v>
      </c>
      <c r="B39" s="58">
        <v>1600700044</v>
      </c>
      <c r="C39" s="59" t="s">
        <v>26</v>
      </c>
      <c r="D39" s="57" t="s">
        <v>57</v>
      </c>
      <c r="E39" s="57">
        <v>4833400</v>
      </c>
      <c r="F39" s="57"/>
      <c r="G39" s="60">
        <v>40500</v>
      </c>
      <c r="H39" s="60"/>
      <c r="I39" s="60"/>
      <c r="J39" s="61">
        <f t="shared" si="1"/>
        <v>4873900</v>
      </c>
    </row>
    <row r="40" spans="1:10" ht="27" customHeight="1" x14ac:dyDescent="0.35">
      <c r="A40" s="57">
        <v>30</v>
      </c>
      <c r="B40" s="58">
        <v>1600700045</v>
      </c>
      <c r="C40" s="65" t="s">
        <v>26</v>
      </c>
      <c r="D40" s="66" t="s">
        <v>58</v>
      </c>
      <c r="E40" s="66">
        <v>3447000</v>
      </c>
      <c r="F40" s="66"/>
      <c r="G40" s="60">
        <v>20000</v>
      </c>
      <c r="H40" s="60"/>
      <c r="I40" s="60"/>
      <c r="J40" s="61">
        <f t="shared" si="1"/>
        <v>3467000</v>
      </c>
    </row>
    <row r="41" spans="1:10" ht="27" customHeight="1" x14ac:dyDescent="0.35">
      <c r="A41" s="57">
        <v>31</v>
      </c>
      <c r="B41" s="58">
        <v>1600700046</v>
      </c>
      <c r="C41" s="59" t="s">
        <v>26</v>
      </c>
      <c r="D41" s="57" t="s">
        <v>59</v>
      </c>
      <c r="E41" s="57">
        <v>6400000</v>
      </c>
      <c r="F41" s="57"/>
      <c r="G41" s="60">
        <v>15000</v>
      </c>
      <c r="H41" s="60"/>
      <c r="I41" s="60"/>
      <c r="J41" s="61">
        <f t="shared" si="1"/>
        <v>6415000</v>
      </c>
    </row>
    <row r="42" spans="1:10" ht="27" customHeight="1" x14ac:dyDescent="0.35">
      <c r="A42" s="57">
        <v>32</v>
      </c>
      <c r="B42" s="58">
        <v>1600700047</v>
      </c>
      <c r="C42" s="59" t="s">
        <v>26</v>
      </c>
      <c r="D42" s="57" t="s">
        <v>60</v>
      </c>
      <c r="E42" s="57">
        <v>10018200</v>
      </c>
      <c r="F42" s="57"/>
      <c r="G42" s="60">
        <v>48000</v>
      </c>
      <c r="H42" s="60"/>
      <c r="I42" s="60"/>
      <c r="J42" s="61">
        <f t="shared" ref="J42:J73" si="2">SUM(E42:I42)</f>
        <v>10066200</v>
      </c>
    </row>
    <row r="43" spans="1:10" ht="27" customHeight="1" x14ac:dyDescent="0.35">
      <c r="A43" s="57">
        <v>33</v>
      </c>
      <c r="B43" s="58">
        <v>1600700048</v>
      </c>
      <c r="C43" s="59" t="s">
        <v>26</v>
      </c>
      <c r="D43" s="57" t="s">
        <v>61</v>
      </c>
      <c r="E43" s="57">
        <v>5821200</v>
      </c>
      <c r="F43" s="57"/>
      <c r="G43" s="60">
        <v>7000</v>
      </c>
      <c r="H43" s="60"/>
      <c r="I43" s="60"/>
      <c r="J43" s="61">
        <f t="shared" si="2"/>
        <v>5828200</v>
      </c>
    </row>
    <row r="44" spans="1:10" ht="27" customHeight="1" x14ac:dyDescent="0.35">
      <c r="A44" s="57">
        <v>34</v>
      </c>
      <c r="B44" s="58">
        <v>1600700049</v>
      </c>
      <c r="C44" s="59" t="s">
        <v>26</v>
      </c>
      <c r="D44" s="57" t="s">
        <v>62</v>
      </c>
      <c r="E44" s="57">
        <v>6858900</v>
      </c>
      <c r="F44" s="57"/>
      <c r="G44" s="60">
        <v>35000</v>
      </c>
      <c r="H44" s="60"/>
      <c r="I44" s="60"/>
      <c r="J44" s="61">
        <f t="shared" si="2"/>
        <v>6893900</v>
      </c>
    </row>
    <row r="45" spans="1:10" ht="27" customHeight="1" x14ac:dyDescent="0.35">
      <c r="A45" s="57">
        <v>35</v>
      </c>
      <c r="B45" s="64">
        <v>1600700050</v>
      </c>
      <c r="C45" s="59" t="s">
        <v>26</v>
      </c>
      <c r="D45" s="57" t="s">
        <v>63</v>
      </c>
      <c r="E45" s="57">
        <v>10215000</v>
      </c>
      <c r="F45" s="57"/>
      <c r="G45" s="60">
        <v>18000</v>
      </c>
      <c r="H45" s="60"/>
      <c r="I45" s="60"/>
      <c r="J45" s="61">
        <f t="shared" si="2"/>
        <v>10233000</v>
      </c>
    </row>
    <row r="46" spans="1:10" ht="27" customHeight="1" x14ac:dyDescent="0.35">
      <c r="A46" s="57">
        <v>36</v>
      </c>
      <c r="B46" s="58">
        <v>1600700052</v>
      </c>
      <c r="C46" s="59" t="s">
        <v>32</v>
      </c>
      <c r="D46" s="63" t="s">
        <v>39</v>
      </c>
      <c r="E46" s="63">
        <v>2988200</v>
      </c>
      <c r="F46" s="63"/>
      <c r="G46" s="60">
        <v>7000</v>
      </c>
      <c r="H46" s="60"/>
      <c r="I46" s="60"/>
      <c r="J46" s="61">
        <f t="shared" si="2"/>
        <v>2995200</v>
      </c>
    </row>
    <row r="47" spans="1:10" ht="27" customHeight="1" x14ac:dyDescent="0.35">
      <c r="A47" s="57">
        <v>37</v>
      </c>
      <c r="B47" s="58">
        <v>1600700053</v>
      </c>
      <c r="C47" s="59" t="s">
        <v>34</v>
      </c>
      <c r="D47" s="57" t="s">
        <v>46</v>
      </c>
      <c r="E47" s="57">
        <v>3381200</v>
      </c>
      <c r="F47" s="57"/>
      <c r="G47" s="60">
        <v>2000</v>
      </c>
      <c r="H47" s="60"/>
      <c r="I47" s="60"/>
      <c r="J47" s="61">
        <f t="shared" si="2"/>
        <v>3383200</v>
      </c>
    </row>
    <row r="48" spans="1:10" ht="27" customHeight="1" x14ac:dyDescent="0.35">
      <c r="A48" s="57">
        <v>38</v>
      </c>
      <c r="B48" s="58">
        <v>1600700054</v>
      </c>
      <c r="C48" s="59" t="s">
        <v>32</v>
      </c>
      <c r="D48" s="57" t="s">
        <v>64</v>
      </c>
      <c r="E48" s="57">
        <v>3769400</v>
      </c>
      <c r="F48" s="57"/>
      <c r="G48" s="60">
        <v>4500</v>
      </c>
      <c r="H48" s="60"/>
      <c r="I48" s="60"/>
      <c r="J48" s="61">
        <f t="shared" si="2"/>
        <v>3773900</v>
      </c>
    </row>
    <row r="49" spans="1:10" ht="27" customHeight="1" x14ac:dyDescent="0.35">
      <c r="A49" s="57">
        <v>39</v>
      </c>
      <c r="B49" s="58">
        <v>1600700055</v>
      </c>
      <c r="C49" s="59" t="s">
        <v>32</v>
      </c>
      <c r="D49" s="57" t="s">
        <v>51</v>
      </c>
      <c r="E49" s="57">
        <v>2041300</v>
      </c>
      <c r="F49" s="57"/>
      <c r="G49" s="60">
        <v>3500</v>
      </c>
      <c r="H49" s="60"/>
      <c r="I49" s="60"/>
      <c r="J49" s="61">
        <f t="shared" si="2"/>
        <v>2044800</v>
      </c>
    </row>
    <row r="50" spans="1:10" ht="27" customHeight="1" x14ac:dyDescent="0.35">
      <c r="A50" s="57">
        <v>40</v>
      </c>
      <c r="B50" s="58">
        <v>1600700056</v>
      </c>
      <c r="C50" s="59" t="s">
        <v>32</v>
      </c>
      <c r="D50" s="57" t="s">
        <v>65</v>
      </c>
      <c r="E50" s="57">
        <v>2453700</v>
      </c>
      <c r="F50" s="57"/>
      <c r="G50" s="60">
        <v>500</v>
      </c>
      <c r="H50" s="60"/>
      <c r="I50" s="60"/>
      <c r="J50" s="61">
        <f t="shared" si="2"/>
        <v>2454200</v>
      </c>
    </row>
    <row r="51" spans="1:10" ht="27" customHeight="1" x14ac:dyDescent="0.35">
      <c r="A51" s="57">
        <v>41</v>
      </c>
      <c r="B51" s="58">
        <v>1600700057</v>
      </c>
      <c r="C51" s="59" t="s">
        <v>32</v>
      </c>
      <c r="D51" s="57" t="s">
        <v>58</v>
      </c>
      <c r="E51" s="57">
        <v>2419100</v>
      </c>
      <c r="F51" s="57"/>
      <c r="G51" s="60">
        <v>2500</v>
      </c>
      <c r="H51" s="60"/>
      <c r="I51" s="60"/>
      <c r="J51" s="61">
        <f t="shared" si="2"/>
        <v>2421600</v>
      </c>
    </row>
    <row r="52" spans="1:10" ht="27" customHeight="1" x14ac:dyDescent="0.35">
      <c r="A52" s="57">
        <v>42</v>
      </c>
      <c r="B52" s="64">
        <v>1600700058</v>
      </c>
      <c r="C52" s="59" t="s">
        <v>32</v>
      </c>
      <c r="D52" s="63" t="s">
        <v>59</v>
      </c>
      <c r="E52" s="63">
        <v>4966800</v>
      </c>
      <c r="F52" s="63"/>
      <c r="G52" s="60">
        <v>2000</v>
      </c>
      <c r="H52" s="60"/>
      <c r="I52" s="60"/>
      <c r="J52" s="61">
        <f t="shared" si="2"/>
        <v>4968800</v>
      </c>
    </row>
    <row r="53" spans="1:10" ht="27" customHeight="1" x14ac:dyDescent="0.35">
      <c r="A53" s="57">
        <v>43</v>
      </c>
      <c r="B53" s="58">
        <v>1600700059</v>
      </c>
      <c r="C53" s="59" t="s">
        <v>35</v>
      </c>
      <c r="D53" s="57" t="s">
        <v>66</v>
      </c>
      <c r="E53" s="57">
        <v>5923200</v>
      </c>
      <c r="F53" s="57"/>
      <c r="G53" s="60">
        <v>21500</v>
      </c>
      <c r="H53" s="60"/>
      <c r="I53" s="60"/>
      <c r="J53" s="61">
        <f t="shared" si="2"/>
        <v>5944700</v>
      </c>
    </row>
    <row r="54" spans="1:10" ht="27" customHeight="1" x14ac:dyDescent="0.35">
      <c r="A54" s="57">
        <v>44</v>
      </c>
      <c r="B54" s="58">
        <v>1600700061</v>
      </c>
      <c r="C54" s="67" t="s">
        <v>67</v>
      </c>
      <c r="D54" s="57" t="s">
        <v>68</v>
      </c>
      <c r="E54" s="57">
        <v>268900</v>
      </c>
      <c r="F54" s="57"/>
      <c r="G54" s="60"/>
      <c r="H54" s="60"/>
      <c r="I54" s="60"/>
      <c r="J54" s="61">
        <f t="shared" si="2"/>
        <v>268900</v>
      </c>
    </row>
    <row r="55" spans="1:10" ht="27" customHeight="1" x14ac:dyDescent="0.35">
      <c r="A55" s="57">
        <v>45</v>
      </c>
      <c r="B55" s="64">
        <v>1600700062</v>
      </c>
      <c r="C55" s="59" t="s">
        <v>67</v>
      </c>
      <c r="D55" s="57" t="s">
        <v>69</v>
      </c>
      <c r="E55" s="57">
        <v>228300</v>
      </c>
      <c r="F55" s="57">
        <v>188880</v>
      </c>
      <c r="G55" s="60"/>
      <c r="H55" s="60"/>
      <c r="I55" s="60"/>
      <c r="J55" s="61">
        <f t="shared" si="2"/>
        <v>417180</v>
      </c>
    </row>
    <row r="56" spans="1:10" ht="27" customHeight="1" x14ac:dyDescent="0.35">
      <c r="A56" s="57">
        <v>46</v>
      </c>
      <c r="B56" s="58">
        <v>1600700063</v>
      </c>
      <c r="C56" s="59" t="s">
        <v>67</v>
      </c>
      <c r="D56" s="57" t="s">
        <v>70</v>
      </c>
      <c r="E56" s="57">
        <v>211200</v>
      </c>
      <c r="F56" s="57"/>
      <c r="G56" s="60"/>
      <c r="H56" s="60"/>
      <c r="I56" s="60"/>
      <c r="J56" s="61">
        <f t="shared" si="2"/>
        <v>211200</v>
      </c>
    </row>
    <row r="57" spans="1:10" ht="27" customHeight="1" x14ac:dyDescent="0.35">
      <c r="A57" s="57">
        <v>47</v>
      </c>
      <c r="B57" s="58">
        <v>1600700064</v>
      </c>
      <c r="C57" s="59" t="s">
        <v>67</v>
      </c>
      <c r="D57" s="57" t="s">
        <v>71</v>
      </c>
      <c r="E57" s="57">
        <v>285100</v>
      </c>
      <c r="F57" s="57"/>
      <c r="G57" s="60"/>
      <c r="H57" s="60"/>
      <c r="I57" s="60"/>
      <c r="J57" s="61">
        <f t="shared" si="2"/>
        <v>285100</v>
      </c>
    </row>
    <row r="58" spans="1:10" ht="27" hidden="1" customHeight="1" x14ac:dyDescent="0.35">
      <c r="A58" s="57">
        <v>45</v>
      </c>
      <c r="B58" s="58">
        <v>1600700065</v>
      </c>
      <c r="C58" s="59" t="s">
        <v>67</v>
      </c>
      <c r="D58" s="57" t="s">
        <v>72</v>
      </c>
      <c r="E58" s="57"/>
      <c r="F58" s="57"/>
      <c r="G58" s="60"/>
      <c r="H58" s="60"/>
      <c r="I58" s="60"/>
      <c r="J58" s="61">
        <f t="shared" si="2"/>
        <v>0</v>
      </c>
    </row>
    <row r="59" spans="1:10" ht="27" customHeight="1" x14ac:dyDescent="0.35">
      <c r="A59" s="57">
        <v>48</v>
      </c>
      <c r="B59" s="58">
        <v>1600700066</v>
      </c>
      <c r="C59" s="59" t="s">
        <v>73</v>
      </c>
      <c r="D59" s="57" t="s">
        <v>33</v>
      </c>
      <c r="E59" s="57">
        <v>4501600</v>
      </c>
      <c r="F59" s="57"/>
      <c r="G59" s="60">
        <v>3000</v>
      </c>
      <c r="H59" s="60"/>
      <c r="I59" s="60"/>
      <c r="J59" s="61">
        <f t="shared" si="2"/>
        <v>4504600</v>
      </c>
    </row>
    <row r="60" spans="1:10" ht="27" customHeight="1" x14ac:dyDescent="0.35">
      <c r="A60" s="57">
        <v>49</v>
      </c>
      <c r="B60" s="58">
        <v>1600700068</v>
      </c>
      <c r="C60" s="59" t="s">
        <v>73</v>
      </c>
      <c r="D60" s="57" t="s">
        <v>47</v>
      </c>
      <c r="E60" s="57"/>
      <c r="F60" s="57"/>
      <c r="G60" s="60">
        <v>17500</v>
      </c>
      <c r="H60" s="60"/>
      <c r="I60" s="60"/>
      <c r="J60" s="61">
        <f t="shared" si="2"/>
        <v>17500</v>
      </c>
    </row>
    <row r="61" spans="1:10" ht="27" customHeight="1" x14ac:dyDescent="0.35">
      <c r="A61" s="57">
        <v>50</v>
      </c>
      <c r="B61" s="58">
        <v>1600700069</v>
      </c>
      <c r="C61" s="59" t="s">
        <v>73</v>
      </c>
      <c r="D61" s="57" t="s">
        <v>51</v>
      </c>
      <c r="E61" s="57">
        <v>1574900</v>
      </c>
      <c r="F61" s="57"/>
      <c r="G61" s="60">
        <v>500</v>
      </c>
      <c r="H61" s="60"/>
      <c r="I61" s="60"/>
      <c r="J61" s="61">
        <f t="shared" si="2"/>
        <v>1575400</v>
      </c>
    </row>
    <row r="62" spans="1:10" ht="27" customHeight="1" x14ac:dyDescent="0.35">
      <c r="A62" s="57">
        <v>51</v>
      </c>
      <c r="B62" s="58">
        <v>1600700070</v>
      </c>
      <c r="C62" s="59" t="s">
        <v>34</v>
      </c>
      <c r="D62" s="63" t="s">
        <v>43</v>
      </c>
      <c r="E62" s="63">
        <v>1732300</v>
      </c>
      <c r="F62" s="63"/>
      <c r="G62" s="60">
        <v>500</v>
      </c>
      <c r="H62" s="60">
        <v>36000</v>
      </c>
      <c r="I62" s="60"/>
      <c r="J62" s="61">
        <f t="shared" si="2"/>
        <v>1768800</v>
      </c>
    </row>
    <row r="63" spans="1:10" ht="27" customHeight="1" x14ac:dyDescent="0.35">
      <c r="A63" s="57">
        <v>52</v>
      </c>
      <c r="B63" s="58">
        <v>1600700071</v>
      </c>
      <c r="C63" s="59" t="s">
        <v>34</v>
      </c>
      <c r="D63" s="57" t="s">
        <v>44</v>
      </c>
      <c r="E63" s="57">
        <v>3219300</v>
      </c>
      <c r="F63" s="57"/>
      <c r="G63" s="60">
        <v>5500</v>
      </c>
      <c r="H63" s="60"/>
      <c r="I63" s="60"/>
      <c r="J63" s="61">
        <f t="shared" si="2"/>
        <v>3224800</v>
      </c>
    </row>
    <row r="64" spans="1:10" ht="27" customHeight="1" x14ac:dyDescent="0.35">
      <c r="A64" s="57">
        <v>53</v>
      </c>
      <c r="B64" s="64">
        <v>1600700072</v>
      </c>
      <c r="C64" s="59" t="s">
        <v>34</v>
      </c>
      <c r="D64" s="63" t="s">
        <v>59</v>
      </c>
      <c r="E64" s="63">
        <v>2073100</v>
      </c>
      <c r="F64" s="63"/>
      <c r="G64" s="60">
        <v>1000</v>
      </c>
      <c r="H64" s="60"/>
      <c r="I64" s="60"/>
      <c r="J64" s="61">
        <f t="shared" si="2"/>
        <v>2074100</v>
      </c>
    </row>
    <row r="65" spans="1:10" ht="27" hidden="1" customHeight="1" x14ac:dyDescent="0.35">
      <c r="A65" s="57">
        <v>52</v>
      </c>
      <c r="B65" s="58">
        <v>1600700074</v>
      </c>
      <c r="C65" s="59" t="s">
        <v>74</v>
      </c>
      <c r="D65" s="57" t="s">
        <v>75</v>
      </c>
      <c r="E65" s="57"/>
      <c r="F65" s="57"/>
      <c r="G65" s="62"/>
      <c r="H65" s="62"/>
      <c r="I65" s="62"/>
      <c r="J65" s="61">
        <f t="shared" si="2"/>
        <v>0</v>
      </c>
    </row>
    <row r="66" spans="1:10" ht="27" customHeight="1" x14ac:dyDescent="0.35">
      <c r="A66" s="57">
        <v>54</v>
      </c>
      <c r="B66" s="58">
        <v>1600700075</v>
      </c>
      <c r="C66" s="59" t="s">
        <v>74</v>
      </c>
      <c r="D66" s="68" t="s">
        <v>76</v>
      </c>
      <c r="E66" s="68"/>
      <c r="F66" s="68"/>
      <c r="G66" s="62">
        <v>500</v>
      </c>
      <c r="H66" s="62"/>
      <c r="I66" s="62"/>
      <c r="J66" s="61">
        <f t="shared" si="2"/>
        <v>500</v>
      </c>
    </row>
    <row r="67" spans="1:10" ht="27" customHeight="1" x14ac:dyDescent="0.35">
      <c r="A67" s="57">
        <v>55</v>
      </c>
      <c r="B67" s="58">
        <v>1600700076</v>
      </c>
      <c r="C67" s="59" t="s">
        <v>26</v>
      </c>
      <c r="D67" s="57" t="s">
        <v>77</v>
      </c>
      <c r="E67" s="57">
        <v>3534800</v>
      </c>
      <c r="F67" s="57"/>
      <c r="G67" s="60">
        <v>8000</v>
      </c>
      <c r="H67" s="60"/>
      <c r="I67" s="60"/>
      <c r="J67" s="61">
        <f t="shared" si="2"/>
        <v>3542800</v>
      </c>
    </row>
    <row r="68" spans="1:10" ht="27" customHeight="1" x14ac:dyDescent="0.35">
      <c r="A68" s="57">
        <v>56</v>
      </c>
      <c r="B68" s="58">
        <v>1600700077</v>
      </c>
      <c r="C68" s="59" t="s">
        <v>78</v>
      </c>
      <c r="D68" s="57" t="s">
        <v>79</v>
      </c>
      <c r="E68" s="57">
        <v>3157200</v>
      </c>
      <c r="F68" s="57"/>
      <c r="G68" s="60">
        <v>10500</v>
      </c>
      <c r="H68" s="60"/>
      <c r="I68" s="60"/>
      <c r="J68" s="61">
        <f t="shared" si="2"/>
        <v>3167700</v>
      </c>
    </row>
    <row r="69" spans="1:10" ht="27" customHeight="1" x14ac:dyDescent="0.35">
      <c r="A69" s="57">
        <v>57</v>
      </c>
      <c r="B69" s="58">
        <v>1600700078</v>
      </c>
      <c r="C69" s="59" t="s">
        <v>78</v>
      </c>
      <c r="D69" s="57" t="s">
        <v>80</v>
      </c>
      <c r="E69" s="57">
        <v>3285200</v>
      </c>
      <c r="F69" s="57"/>
      <c r="G69" s="60">
        <v>8000</v>
      </c>
      <c r="H69" s="60"/>
      <c r="I69" s="60"/>
      <c r="J69" s="61">
        <f t="shared" si="2"/>
        <v>3293200</v>
      </c>
    </row>
    <row r="70" spans="1:10" ht="27" customHeight="1" x14ac:dyDescent="0.35">
      <c r="A70" s="57">
        <v>58</v>
      </c>
      <c r="B70" s="58">
        <v>1600700079</v>
      </c>
      <c r="C70" s="59" t="s">
        <v>78</v>
      </c>
      <c r="D70" s="57" t="s">
        <v>81</v>
      </c>
      <c r="E70" s="57">
        <v>2721900</v>
      </c>
      <c r="F70" s="57"/>
      <c r="G70" s="60">
        <v>13500</v>
      </c>
      <c r="H70" s="60"/>
      <c r="I70" s="60"/>
      <c r="J70" s="61">
        <f t="shared" si="2"/>
        <v>2735400</v>
      </c>
    </row>
    <row r="71" spans="1:10" ht="27" customHeight="1" x14ac:dyDescent="0.35">
      <c r="A71" s="57">
        <v>59</v>
      </c>
      <c r="B71" s="58">
        <v>1600700080</v>
      </c>
      <c r="C71" s="59" t="s">
        <v>78</v>
      </c>
      <c r="D71" s="57" t="s">
        <v>82</v>
      </c>
      <c r="E71" s="57">
        <v>879600</v>
      </c>
      <c r="F71" s="57"/>
      <c r="G71" s="60">
        <v>5500</v>
      </c>
      <c r="H71" s="60"/>
      <c r="I71" s="60"/>
      <c r="J71" s="61">
        <f t="shared" si="2"/>
        <v>885100</v>
      </c>
    </row>
    <row r="72" spans="1:10" ht="27" customHeight="1" x14ac:dyDescent="0.35">
      <c r="A72" s="57">
        <v>60</v>
      </c>
      <c r="B72" s="58">
        <v>1600700081</v>
      </c>
      <c r="C72" s="59" t="s">
        <v>78</v>
      </c>
      <c r="D72" s="57" t="s">
        <v>83</v>
      </c>
      <c r="E72" s="57">
        <v>4428900</v>
      </c>
      <c r="F72" s="57"/>
      <c r="G72" s="60">
        <v>3500</v>
      </c>
      <c r="H72" s="60"/>
      <c r="I72" s="60"/>
      <c r="J72" s="61">
        <f t="shared" si="2"/>
        <v>4432400</v>
      </c>
    </row>
    <row r="73" spans="1:10" ht="27" customHeight="1" x14ac:dyDescent="0.35">
      <c r="A73" s="57">
        <v>61</v>
      </c>
      <c r="B73" s="58">
        <v>1600700082</v>
      </c>
      <c r="C73" s="59" t="s">
        <v>78</v>
      </c>
      <c r="D73" s="57" t="s">
        <v>84</v>
      </c>
      <c r="E73" s="57">
        <v>5073800</v>
      </c>
      <c r="F73" s="57"/>
      <c r="G73" s="60">
        <v>23000</v>
      </c>
      <c r="H73" s="60"/>
      <c r="I73" s="60"/>
      <c r="J73" s="61">
        <f t="shared" si="2"/>
        <v>5096800</v>
      </c>
    </row>
    <row r="74" spans="1:10" ht="27" customHeight="1" x14ac:dyDescent="0.35">
      <c r="A74" s="57">
        <v>62</v>
      </c>
      <c r="B74" s="64">
        <v>1600700083</v>
      </c>
      <c r="C74" s="59" t="s">
        <v>78</v>
      </c>
      <c r="D74" s="57" t="s">
        <v>85</v>
      </c>
      <c r="E74" s="57">
        <v>4873800</v>
      </c>
      <c r="F74" s="57"/>
      <c r="G74" s="60">
        <v>14500</v>
      </c>
      <c r="H74" s="60"/>
      <c r="I74" s="60"/>
      <c r="J74" s="61">
        <f t="shared" ref="J74:J105" si="3">SUM(E74:I74)</f>
        <v>4888300</v>
      </c>
    </row>
    <row r="75" spans="1:10" ht="27" customHeight="1" x14ac:dyDescent="0.35">
      <c r="A75" s="57">
        <v>63</v>
      </c>
      <c r="B75" s="58">
        <v>1600700084</v>
      </c>
      <c r="C75" s="59" t="s">
        <v>78</v>
      </c>
      <c r="D75" s="57" t="s">
        <v>86</v>
      </c>
      <c r="E75" s="57">
        <v>3240600</v>
      </c>
      <c r="F75" s="57"/>
      <c r="G75" s="62">
        <v>7500</v>
      </c>
      <c r="H75" s="62"/>
      <c r="I75" s="62"/>
      <c r="J75" s="61">
        <f t="shared" si="3"/>
        <v>3248100</v>
      </c>
    </row>
    <row r="76" spans="1:10" ht="27" customHeight="1" x14ac:dyDescent="0.35">
      <c r="A76" s="57">
        <v>64</v>
      </c>
      <c r="B76" s="58">
        <v>1600700085</v>
      </c>
      <c r="C76" s="59" t="s">
        <v>78</v>
      </c>
      <c r="D76" s="57" t="s">
        <v>87</v>
      </c>
      <c r="E76" s="57">
        <v>2453200</v>
      </c>
      <c r="F76" s="57"/>
      <c r="G76" s="62">
        <v>13000</v>
      </c>
      <c r="H76" s="62"/>
      <c r="I76" s="62"/>
      <c r="J76" s="61">
        <f t="shared" si="3"/>
        <v>2466200</v>
      </c>
    </row>
    <row r="77" spans="1:10" ht="27" customHeight="1" x14ac:dyDescent="0.35">
      <c r="A77" s="57">
        <v>65</v>
      </c>
      <c r="B77" s="64">
        <v>1600700086</v>
      </c>
      <c r="C77" s="59" t="s">
        <v>78</v>
      </c>
      <c r="D77" s="57" t="s">
        <v>88</v>
      </c>
      <c r="E77" s="57">
        <v>3387600</v>
      </c>
      <c r="F77" s="57"/>
      <c r="G77" s="60">
        <v>8000</v>
      </c>
      <c r="H77" s="60"/>
      <c r="I77" s="60"/>
      <c r="J77" s="61">
        <f t="shared" si="3"/>
        <v>3395600</v>
      </c>
    </row>
    <row r="78" spans="1:10" ht="27" customHeight="1" x14ac:dyDescent="0.35">
      <c r="A78" s="57">
        <v>66</v>
      </c>
      <c r="B78" s="58">
        <v>1600700087</v>
      </c>
      <c r="C78" s="59" t="s">
        <v>78</v>
      </c>
      <c r="D78" s="57" t="s">
        <v>89</v>
      </c>
      <c r="E78" s="57">
        <v>3165600</v>
      </c>
      <c r="F78" s="57"/>
      <c r="G78" s="60">
        <v>9000</v>
      </c>
      <c r="H78" s="60"/>
      <c r="I78" s="60"/>
      <c r="J78" s="61">
        <f t="shared" si="3"/>
        <v>3174600</v>
      </c>
    </row>
    <row r="79" spans="1:10" ht="27" customHeight="1" x14ac:dyDescent="0.35">
      <c r="A79" s="57">
        <v>67</v>
      </c>
      <c r="B79" s="64">
        <v>1600700088</v>
      </c>
      <c r="C79" s="59" t="s">
        <v>78</v>
      </c>
      <c r="D79" s="57" t="s">
        <v>90</v>
      </c>
      <c r="E79" s="57">
        <v>2822100</v>
      </c>
      <c r="F79" s="57"/>
      <c r="G79" s="60">
        <v>15500</v>
      </c>
      <c r="H79" s="60"/>
      <c r="I79" s="60"/>
      <c r="J79" s="61">
        <f t="shared" si="3"/>
        <v>2837600</v>
      </c>
    </row>
    <row r="80" spans="1:10" ht="27" customHeight="1" x14ac:dyDescent="0.35">
      <c r="A80" s="57">
        <v>68</v>
      </c>
      <c r="B80" s="58">
        <v>1600700089</v>
      </c>
      <c r="C80" s="59" t="s">
        <v>78</v>
      </c>
      <c r="D80" s="68" t="s">
        <v>91</v>
      </c>
      <c r="E80" s="68">
        <v>1711800</v>
      </c>
      <c r="F80" s="68"/>
      <c r="G80" s="60">
        <v>1000</v>
      </c>
      <c r="H80" s="60"/>
      <c r="I80" s="60"/>
      <c r="J80" s="61">
        <f t="shared" si="3"/>
        <v>1712800</v>
      </c>
    </row>
    <row r="81" spans="1:10" ht="27" customHeight="1" x14ac:dyDescent="0.35">
      <c r="A81" s="57">
        <v>69</v>
      </c>
      <c r="B81" s="58">
        <v>1600700090</v>
      </c>
      <c r="C81" s="59" t="s">
        <v>26</v>
      </c>
      <c r="D81" s="57" t="s">
        <v>92</v>
      </c>
      <c r="E81" s="57">
        <v>2330100</v>
      </c>
      <c r="F81" s="57"/>
      <c r="G81" s="60">
        <v>11500</v>
      </c>
      <c r="H81" s="60"/>
      <c r="I81" s="60"/>
      <c r="J81" s="61">
        <f t="shared" si="3"/>
        <v>2341600</v>
      </c>
    </row>
    <row r="82" spans="1:10" ht="27" customHeight="1" x14ac:dyDescent="0.35">
      <c r="A82" s="57">
        <v>70</v>
      </c>
      <c r="B82" s="58">
        <v>1600700091</v>
      </c>
      <c r="C82" s="59" t="s">
        <v>78</v>
      </c>
      <c r="D82" s="57" t="s">
        <v>93</v>
      </c>
      <c r="E82" s="57">
        <v>1565200</v>
      </c>
      <c r="F82" s="57"/>
      <c r="G82" s="60">
        <v>10500</v>
      </c>
      <c r="H82" s="60"/>
      <c r="I82" s="60"/>
      <c r="J82" s="61">
        <f t="shared" si="3"/>
        <v>1575700</v>
      </c>
    </row>
    <row r="83" spans="1:10" ht="27" customHeight="1" x14ac:dyDescent="0.35">
      <c r="A83" s="57">
        <v>71</v>
      </c>
      <c r="B83" s="64">
        <v>1600700092</v>
      </c>
      <c r="C83" s="59" t="s">
        <v>26</v>
      </c>
      <c r="D83" s="57" t="s">
        <v>94</v>
      </c>
      <c r="E83" s="57">
        <v>6819800</v>
      </c>
      <c r="F83" s="57"/>
      <c r="G83" s="60">
        <v>3500</v>
      </c>
      <c r="H83" s="60"/>
      <c r="I83" s="60"/>
      <c r="J83" s="61">
        <f t="shared" si="3"/>
        <v>6823300</v>
      </c>
    </row>
    <row r="84" spans="1:10" ht="27" customHeight="1" x14ac:dyDescent="0.35">
      <c r="A84" s="57">
        <v>72</v>
      </c>
      <c r="B84" s="58">
        <v>1600700093</v>
      </c>
      <c r="C84" s="59" t="s">
        <v>78</v>
      </c>
      <c r="D84" s="68" t="s">
        <v>95</v>
      </c>
      <c r="E84" s="68">
        <v>4169400</v>
      </c>
      <c r="F84" s="68"/>
      <c r="G84" s="60">
        <v>8500</v>
      </c>
      <c r="H84" s="60"/>
      <c r="I84" s="60"/>
      <c r="J84" s="61">
        <f t="shared" si="3"/>
        <v>4177900</v>
      </c>
    </row>
    <row r="85" spans="1:10" ht="27" customHeight="1" x14ac:dyDescent="0.35">
      <c r="A85" s="57">
        <v>73</v>
      </c>
      <c r="B85" s="64">
        <v>1600700094</v>
      </c>
      <c r="C85" s="59" t="s">
        <v>78</v>
      </c>
      <c r="D85" s="57" t="s">
        <v>96</v>
      </c>
      <c r="E85" s="57">
        <v>3242700</v>
      </c>
      <c r="F85" s="57"/>
      <c r="G85" s="60">
        <v>17500</v>
      </c>
      <c r="H85" s="60"/>
      <c r="I85" s="60"/>
      <c r="J85" s="61">
        <f t="shared" si="3"/>
        <v>3260200</v>
      </c>
    </row>
    <row r="86" spans="1:10" ht="27" customHeight="1" x14ac:dyDescent="0.35">
      <c r="A86" s="57">
        <v>74</v>
      </c>
      <c r="B86" s="58">
        <v>1600700095</v>
      </c>
      <c r="C86" s="59" t="s">
        <v>78</v>
      </c>
      <c r="D86" s="57" t="s">
        <v>97</v>
      </c>
      <c r="E86" s="57">
        <v>2324800</v>
      </c>
      <c r="F86" s="57"/>
      <c r="G86" s="60">
        <v>8500</v>
      </c>
      <c r="H86" s="60"/>
      <c r="I86" s="60"/>
      <c r="J86" s="61">
        <f t="shared" si="3"/>
        <v>2333300</v>
      </c>
    </row>
    <row r="87" spans="1:10" ht="27" customHeight="1" x14ac:dyDescent="0.35">
      <c r="A87" s="57">
        <v>75</v>
      </c>
      <c r="B87" s="58">
        <v>1600700096</v>
      </c>
      <c r="C87" s="59" t="s">
        <v>78</v>
      </c>
      <c r="D87" s="57" t="s">
        <v>98</v>
      </c>
      <c r="E87" s="57">
        <v>396200</v>
      </c>
      <c r="F87" s="57"/>
      <c r="G87" s="60"/>
      <c r="H87" s="60"/>
      <c r="I87" s="60"/>
      <c r="J87" s="61">
        <f t="shared" si="3"/>
        <v>396200</v>
      </c>
    </row>
    <row r="88" spans="1:10" ht="27" customHeight="1" x14ac:dyDescent="0.35">
      <c r="A88" s="57">
        <v>76</v>
      </c>
      <c r="B88" s="58">
        <v>1600700097</v>
      </c>
      <c r="C88" s="59" t="s">
        <v>78</v>
      </c>
      <c r="D88" s="57" t="s">
        <v>76</v>
      </c>
      <c r="E88" s="57">
        <v>3066100</v>
      </c>
      <c r="F88" s="57"/>
      <c r="G88" s="60">
        <v>3000</v>
      </c>
      <c r="H88" s="60"/>
      <c r="I88" s="60"/>
      <c r="J88" s="61">
        <f t="shared" si="3"/>
        <v>3069100</v>
      </c>
    </row>
    <row r="89" spans="1:10" ht="27" customHeight="1" x14ac:dyDescent="0.35">
      <c r="A89" s="57">
        <v>77</v>
      </c>
      <c r="B89" s="58">
        <v>1600700098</v>
      </c>
      <c r="C89" s="59" t="s">
        <v>78</v>
      </c>
      <c r="D89" s="57" t="s">
        <v>99</v>
      </c>
      <c r="E89" s="57">
        <v>4140000</v>
      </c>
      <c r="F89" s="57"/>
      <c r="G89" s="60">
        <v>15000</v>
      </c>
      <c r="H89" s="60"/>
      <c r="I89" s="60"/>
      <c r="J89" s="61">
        <f t="shared" si="3"/>
        <v>4155000</v>
      </c>
    </row>
    <row r="90" spans="1:10" ht="27" customHeight="1" x14ac:dyDescent="0.35">
      <c r="A90" s="57">
        <v>78</v>
      </c>
      <c r="B90" s="58">
        <v>1600700099</v>
      </c>
      <c r="C90" s="59" t="s">
        <v>78</v>
      </c>
      <c r="D90" s="57" t="s">
        <v>100</v>
      </c>
      <c r="E90" s="57">
        <v>2433700</v>
      </c>
      <c r="F90" s="57"/>
      <c r="G90" s="60">
        <v>7000</v>
      </c>
      <c r="H90" s="60"/>
      <c r="I90" s="60"/>
      <c r="J90" s="61">
        <f t="shared" si="3"/>
        <v>2440700</v>
      </c>
    </row>
    <row r="91" spans="1:10" ht="27" customHeight="1" x14ac:dyDescent="0.35">
      <c r="A91" s="57">
        <v>79</v>
      </c>
      <c r="B91" s="64">
        <v>1600700100</v>
      </c>
      <c r="C91" s="59" t="s">
        <v>26</v>
      </c>
      <c r="D91" s="57" t="s">
        <v>101</v>
      </c>
      <c r="E91" s="57">
        <v>3590300</v>
      </c>
      <c r="F91" s="57"/>
      <c r="G91" s="60">
        <v>9500</v>
      </c>
      <c r="H91" s="60"/>
      <c r="I91" s="60"/>
      <c r="J91" s="61">
        <f t="shared" si="3"/>
        <v>3599800</v>
      </c>
    </row>
    <row r="92" spans="1:10" ht="27" customHeight="1" x14ac:dyDescent="0.35">
      <c r="A92" s="57">
        <v>80</v>
      </c>
      <c r="B92" s="58">
        <v>1600700101</v>
      </c>
      <c r="C92" s="59" t="s">
        <v>78</v>
      </c>
      <c r="D92" s="57" t="s">
        <v>51</v>
      </c>
      <c r="E92" s="57">
        <v>5740500</v>
      </c>
      <c r="F92" s="57"/>
      <c r="G92" s="60">
        <v>19000</v>
      </c>
      <c r="H92" s="60"/>
      <c r="I92" s="60"/>
      <c r="J92" s="61">
        <f t="shared" si="3"/>
        <v>5759500</v>
      </c>
    </row>
    <row r="93" spans="1:10" ht="27" customHeight="1" x14ac:dyDescent="0.35">
      <c r="A93" s="57">
        <v>81</v>
      </c>
      <c r="B93" s="58">
        <v>1600700102</v>
      </c>
      <c r="C93" s="59" t="s">
        <v>78</v>
      </c>
      <c r="D93" s="57" t="s">
        <v>102</v>
      </c>
      <c r="E93" s="57">
        <v>2219600</v>
      </c>
      <c r="F93" s="57"/>
      <c r="G93" s="60">
        <v>6500</v>
      </c>
      <c r="H93" s="60"/>
      <c r="I93" s="60"/>
      <c r="J93" s="61">
        <f t="shared" si="3"/>
        <v>2226100</v>
      </c>
    </row>
    <row r="94" spans="1:10" ht="27" customHeight="1" x14ac:dyDescent="0.35">
      <c r="A94" s="57">
        <v>82</v>
      </c>
      <c r="B94" s="58">
        <v>1600700103</v>
      </c>
      <c r="C94" s="59" t="s">
        <v>78</v>
      </c>
      <c r="D94" s="57" t="s">
        <v>103</v>
      </c>
      <c r="E94" s="57">
        <v>4228200</v>
      </c>
      <c r="F94" s="57"/>
      <c r="G94" s="60">
        <v>7500</v>
      </c>
      <c r="H94" s="60"/>
      <c r="I94" s="60"/>
      <c r="J94" s="61">
        <f t="shared" si="3"/>
        <v>4235700</v>
      </c>
    </row>
    <row r="95" spans="1:10" ht="27" customHeight="1" x14ac:dyDescent="0.35">
      <c r="A95" s="57">
        <v>83</v>
      </c>
      <c r="B95" s="58">
        <v>1600700104</v>
      </c>
      <c r="C95" s="59" t="s">
        <v>78</v>
      </c>
      <c r="D95" s="57" t="s">
        <v>104</v>
      </c>
      <c r="E95" s="57">
        <v>2700900</v>
      </c>
      <c r="F95" s="57"/>
      <c r="G95" s="60">
        <v>20500</v>
      </c>
      <c r="H95" s="60"/>
      <c r="I95" s="60"/>
      <c r="J95" s="61">
        <f t="shared" si="3"/>
        <v>2721400</v>
      </c>
    </row>
    <row r="96" spans="1:10" ht="27" customHeight="1" x14ac:dyDescent="0.35">
      <c r="A96" s="57">
        <v>84</v>
      </c>
      <c r="B96" s="58">
        <v>1600700105</v>
      </c>
      <c r="C96" s="67" t="s">
        <v>78</v>
      </c>
      <c r="D96" s="68" t="s">
        <v>53</v>
      </c>
      <c r="E96" s="68"/>
      <c r="F96" s="68"/>
      <c r="G96" s="60">
        <v>26000</v>
      </c>
      <c r="H96" s="60"/>
      <c r="I96" s="60"/>
      <c r="J96" s="61">
        <f t="shared" si="3"/>
        <v>26000</v>
      </c>
    </row>
    <row r="97" spans="1:10" ht="27" customHeight="1" x14ac:dyDescent="0.35">
      <c r="A97" s="57">
        <v>85</v>
      </c>
      <c r="B97" s="58">
        <v>1600700106</v>
      </c>
      <c r="C97" s="59" t="s">
        <v>78</v>
      </c>
      <c r="D97" s="57" t="s">
        <v>105</v>
      </c>
      <c r="E97" s="57">
        <v>3710400</v>
      </c>
      <c r="F97" s="57"/>
      <c r="G97" s="60">
        <v>5000</v>
      </c>
      <c r="H97" s="60"/>
      <c r="I97" s="60"/>
      <c r="J97" s="61">
        <f t="shared" si="3"/>
        <v>3715400</v>
      </c>
    </row>
    <row r="98" spans="1:10" ht="27" customHeight="1" x14ac:dyDescent="0.35">
      <c r="A98" s="57">
        <v>86</v>
      </c>
      <c r="B98" s="58">
        <v>1600700107</v>
      </c>
      <c r="C98" s="59" t="s">
        <v>78</v>
      </c>
      <c r="D98" s="57" t="s">
        <v>106</v>
      </c>
      <c r="E98" s="57">
        <v>3350900</v>
      </c>
      <c r="F98" s="57"/>
      <c r="G98" s="60">
        <v>7000</v>
      </c>
      <c r="H98" s="60"/>
      <c r="I98" s="60"/>
      <c r="J98" s="61">
        <f t="shared" si="3"/>
        <v>3357900</v>
      </c>
    </row>
    <row r="99" spans="1:10" ht="27" customHeight="1" x14ac:dyDescent="0.35">
      <c r="A99" s="57">
        <v>87</v>
      </c>
      <c r="B99" s="58">
        <v>1600700108</v>
      </c>
      <c r="C99" s="59" t="s">
        <v>78</v>
      </c>
      <c r="D99" s="57" t="s">
        <v>107</v>
      </c>
      <c r="E99" s="57"/>
      <c r="F99" s="57"/>
      <c r="G99" s="60">
        <v>6500</v>
      </c>
      <c r="H99" s="60"/>
      <c r="I99" s="60"/>
      <c r="J99" s="61">
        <f t="shared" si="3"/>
        <v>6500</v>
      </c>
    </row>
    <row r="100" spans="1:10" ht="27" customHeight="1" x14ac:dyDescent="0.35">
      <c r="A100" s="57">
        <v>88</v>
      </c>
      <c r="B100" s="64">
        <v>1600700109</v>
      </c>
      <c r="C100" s="59" t="s">
        <v>78</v>
      </c>
      <c r="D100" s="57" t="s">
        <v>108</v>
      </c>
      <c r="E100" s="57">
        <v>2634300</v>
      </c>
      <c r="F100" s="57"/>
      <c r="G100" s="60">
        <v>15000</v>
      </c>
      <c r="H100" s="60"/>
      <c r="I100" s="60"/>
      <c r="J100" s="61">
        <f t="shared" si="3"/>
        <v>2649300</v>
      </c>
    </row>
    <row r="101" spans="1:10" ht="27" customHeight="1" x14ac:dyDescent="0.35">
      <c r="A101" s="57">
        <v>89</v>
      </c>
      <c r="B101" s="58">
        <v>1600700110</v>
      </c>
      <c r="C101" s="59" t="s">
        <v>78</v>
      </c>
      <c r="D101" s="57" t="s">
        <v>109</v>
      </c>
      <c r="E101" s="57">
        <v>4942700</v>
      </c>
      <c r="F101" s="57"/>
      <c r="G101" s="62">
        <v>11500</v>
      </c>
      <c r="H101" s="62"/>
      <c r="I101" s="62"/>
      <c r="J101" s="61">
        <f t="shared" si="3"/>
        <v>4954200</v>
      </c>
    </row>
    <row r="102" spans="1:10" ht="27" customHeight="1" x14ac:dyDescent="0.35">
      <c r="A102" s="57">
        <v>90</v>
      </c>
      <c r="B102" s="58">
        <v>1600700111</v>
      </c>
      <c r="C102" s="59" t="s">
        <v>78</v>
      </c>
      <c r="D102" s="57" t="s">
        <v>110</v>
      </c>
      <c r="E102" s="57">
        <v>3181200</v>
      </c>
      <c r="F102" s="57"/>
      <c r="G102" s="60">
        <v>4500</v>
      </c>
      <c r="H102" s="60"/>
      <c r="I102" s="60"/>
      <c r="J102" s="61">
        <f t="shared" si="3"/>
        <v>3185700</v>
      </c>
    </row>
    <row r="103" spans="1:10" ht="27" customHeight="1" x14ac:dyDescent="0.35">
      <c r="A103" s="57">
        <v>91</v>
      </c>
      <c r="B103" s="58">
        <v>1600700112</v>
      </c>
      <c r="C103" s="59" t="s">
        <v>78</v>
      </c>
      <c r="D103" s="57" t="s">
        <v>111</v>
      </c>
      <c r="E103" s="57"/>
      <c r="F103" s="57"/>
      <c r="G103" s="60">
        <v>11500</v>
      </c>
      <c r="H103" s="60"/>
      <c r="I103" s="60"/>
      <c r="J103" s="61">
        <f t="shared" si="3"/>
        <v>11500</v>
      </c>
    </row>
    <row r="104" spans="1:10" ht="27" customHeight="1" x14ac:dyDescent="0.35">
      <c r="A104" s="57">
        <v>92</v>
      </c>
      <c r="B104" s="64">
        <v>1600700113</v>
      </c>
      <c r="C104" s="59" t="s">
        <v>78</v>
      </c>
      <c r="D104" s="57" t="s">
        <v>112</v>
      </c>
      <c r="E104" s="57">
        <v>3854500</v>
      </c>
      <c r="F104" s="57"/>
      <c r="G104" s="60">
        <v>5000</v>
      </c>
      <c r="H104" s="60"/>
      <c r="I104" s="60"/>
      <c r="J104" s="61">
        <f t="shared" si="3"/>
        <v>3859500</v>
      </c>
    </row>
    <row r="105" spans="1:10" ht="27" customHeight="1" x14ac:dyDescent="0.35">
      <c r="A105" s="57">
        <v>93</v>
      </c>
      <c r="B105" s="58">
        <v>1600700114</v>
      </c>
      <c r="C105" s="59" t="s">
        <v>78</v>
      </c>
      <c r="D105" s="57" t="s">
        <v>113</v>
      </c>
      <c r="E105" s="57">
        <v>4018600</v>
      </c>
      <c r="F105" s="57"/>
      <c r="G105" s="60">
        <v>22000</v>
      </c>
      <c r="H105" s="60"/>
      <c r="I105" s="60"/>
      <c r="J105" s="61">
        <f t="shared" si="3"/>
        <v>4040600</v>
      </c>
    </row>
    <row r="106" spans="1:10" ht="27" customHeight="1" x14ac:dyDescent="0.35">
      <c r="A106" s="57">
        <v>94</v>
      </c>
      <c r="B106" s="58">
        <v>1600700115</v>
      </c>
      <c r="C106" s="59" t="s">
        <v>78</v>
      </c>
      <c r="D106" s="57" t="s">
        <v>59</v>
      </c>
      <c r="E106" s="57">
        <v>4106900</v>
      </c>
      <c r="F106" s="57"/>
      <c r="G106" s="60">
        <v>14500</v>
      </c>
      <c r="H106" s="60"/>
      <c r="I106" s="60"/>
      <c r="J106" s="61">
        <f t="shared" ref="J106:J137" si="4">SUM(E106:I106)</f>
        <v>4121400</v>
      </c>
    </row>
    <row r="107" spans="1:10" s="69" customFormat="1" ht="27" customHeight="1" x14ac:dyDescent="0.35">
      <c r="A107" s="57">
        <v>95</v>
      </c>
      <c r="B107" s="64">
        <v>1600700116</v>
      </c>
      <c r="C107" s="65" t="s">
        <v>78</v>
      </c>
      <c r="D107" s="66" t="s">
        <v>114</v>
      </c>
      <c r="E107" s="66">
        <v>2108400</v>
      </c>
      <c r="F107" s="66"/>
      <c r="G107" s="60">
        <v>3000</v>
      </c>
      <c r="H107" s="60"/>
      <c r="I107" s="60"/>
      <c r="J107" s="61">
        <f t="shared" si="4"/>
        <v>2111400</v>
      </c>
    </row>
    <row r="108" spans="1:10" ht="27" customHeight="1" x14ac:dyDescent="0.35">
      <c r="A108" s="57">
        <v>96</v>
      </c>
      <c r="B108" s="58">
        <v>1600700117</v>
      </c>
      <c r="C108" s="59" t="s">
        <v>26</v>
      </c>
      <c r="D108" s="57" t="s">
        <v>115</v>
      </c>
      <c r="E108" s="57">
        <v>2238200</v>
      </c>
      <c r="F108" s="57"/>
      <c r="G108" s="60">
        <v>1500</v>
      </c>
      <c r="H108" s="60"/>
      <c r="I108" s="60"/>
      <c r="J108" s="61">
        <f t="shared" si="4"/>
        <v>2239700</v>
      </c>
    </row>
    <row r="109" spans="1:10" ht="27" customHeight="1" x14ac:dyDescent="0.35">
      <c r="A109" s="57">
        <v>97</v>
      </c>
      <c r="B109" s="58">
        <v>1600700118</v>
      </c>
      <c r="C109" s="59" t="s">
        <v>78</v>
      </c>
      <c r="D109" s="57" t="s">
        <v>116</v>
      </c>
      <c r="E109" s="57">
        <v>4284300</v>
      </c>
      <c r="F109" s="57"/>
      <c r="G109" s="60">
        <v>7000</v>
      </c>
      <c r="H109" s="60"/>
      <c r="I109" s="60"/>
      <c r="J109" s="61">
        <f t="shared" si="4"/>
        <v>4291300</v>
      </c>
    </row>
    <row r="110" spans="1:10" ht="27" customHeight="1" x14ac:dyDescent="0.35">
      <c r="A110" s="57">
        <v>98</v>
      </c>
      <c r="B110" s="58">
        <v>1600700119</v>
      </c>
      <c r="C110" s="59" t="s">
        <v>78</v>
      </c>
      <c r="D110" s="57" t="s">
        <v>117</v>
      </c>
      <c r="E110" s="57">
        <v>3257400</v>
      </c>
      <c r="F110" s="57"/>
      <c r="G110" s="60">
        <v>22500</v>
      </c>
      <c r="H110" s="60"/>
      <c r="I110" s="60"/>
      <c r="J110" s="61">
        <f t="shared" si="4"/>
        <v>3279900</v>
      </c>
    </row>
    <row r="111" spans="1:10" ht="27" customHeight="1" x14ac:dyDescent="0.35">
      <c r="A111" s="57">
        <v>99</v>
      </c>
      <c r="B111" s="58">
        <v>1600700120</v>
      </c>
      <c r="C111" s="59" t="s">
        <v>78</v>
      </c>
      <c r="D111" s="68" t="s">
        <v>118</v>
      </c>
      <c r="E111" s="68">
        <v>4496600</v>
      </c>
      <c r="F111" s="68"/>
      <c r="G111" s="60">
        <v>15000</v>
      </c>
      <c r="H111" s="60"/>
      <c r="I111" s="60"/>
      <c r="J111" s="61">
        <f t="shared" si="4"/>
        <v>4511600</v>
      </c>
    </row>
    <row r="112" spans="1:10" ht="27" customHeight="1" x14ac:dyDescent="0.35">
      <c r="A112" s="57">
        <v>100</v>
      </c>
      <c r="B112" s="58">
        <v>1600700121</v>
      </c>
      <c r="C112" s="59" t="s">
        <v>78</v>
      </c>
      <c r="D112" s="57" t="s">
        <v>119</v>
      </c>
      <c r="E112" s="57">
        <v>2545100</v>
      </c>
      <c r="F112" s="57"/>
      <c r="G112" s="60">
        <v>6500</v>
      </c>
      <c r="H112" s="60"/>
      <c r="I112" s="60"/>
      <c r="J112" s="61">
        <f t="shared" si="4"/>
        <v>2551600</v>
      </c>
    </row>
    <row r="113" spans="1:10" ht="27" customHeight="1" x14ac:dyDescent="0.35">
      <c r="A113" s="57">
        <v>101</v>
      </c>
      <c r="B113" s="58">
        <v>1600700122</v>
      </c>
      <c r="C113" s="59" t="s">
        <v>78</v>
      </c>
      <c r="D113" s="57" t="s">
        <v>120</v>
      </c>
      <c r="E113" s="57">
        <v>2274900</v>
      </c>
      <c r="F113" s="57"/>
      <c r="G113" s="60">
        <v>15000</v>
      </c>
      <c r="H113" s="60"/>
      <c r="I113" s="60"/>
      <c r="J113" s="61">
        <f t="shared" si="4"/>
        <v>2289900</v>
      </c>
    </row>
    <row r="114" spans="1:10" ht="27" customHeight="1" x14ac:dyDescent="0.35">
      <c r="A114" s="57">
        <v>102</v>
      </c>
      <c r="B114" s="58">
        <v>1600700123</v>
      </c>
      <c r="C114" s="59" t="s">
        <v>78</v>
      </c>
      <c r="D114" s="57" t="s">
        <v>121</v>
      </c>
      <c r="E114" s="57">
        <v>5333000</v>
      </c>
      <c r="F114" s="57"/>
      <c r="G114" s="60">
        <v>9000</v>
      </c>
      <c r="H114" s="60"/>
      <c r="I114" s="60"/>
      <c r="J114" s="61">
        <f t="shared" si="4"/>
        <v>5342000</v>
      </c>
    </row>
    <row r="115" spans="1:10" ht="27" customHeight="1" x14ac:dyDescent="0.35">
      <c r="A115" s="57">
        <v>103</v>
      </c>
      <c r="B115" s="64">
        <v>1600700124</v>
      </c>
      <c r="C115" s="59" t="s">
        <v>26</v>
      </c>
      <c r="D115" s="57" t="s">
        <v>122</v>
      </c>
      <c r="E115" s="57">
        <v>3680800</v>
      </c>
      <c r="F115" s="57"/>
      <c r="G115" s="60">
        <v>11000</v>
      </c>
      <c r="H115" s="60"/>
      <c r="I115" s="60"/>
      <c r="J115" s="61">
        <f t="shared" si="4"/>
        <v>3691800</v>
      </c>
    </row>
    <row r="116" spans="1:10" ht="27" customHeight="1" x14ac:dyDescent="0.35">
      <c r="A116" s="57">
        <v>104</v>
      </c>
      <c r="B116" s="58">
        <v>1600700125</v>
      </c>
      <c r="C116" s="59" t="s">
        <v>78</v>
      </c>
      <c r="D116" s="57" t="s">
        <v>123</v>
      </c>
      <c r="E116" s="57">
        <v>2801300</v>
      </c>
      <c r="F116" s="57"/>
      <c r="G116" s="60">
        <v>8000</v>
      </c>
      <c r="H116" s="60"/>
      <c r="I116" s="60"/>
      <c r="J116" s="61">
        <f t="shared" si="4"/>
        <v>2809300</v>
      </c>
    </row>
    <row r="117" spans="1:10" ht="27" customHeight="1" x14ac:dyDescent="0.35">
      <c r="A117" s="57">
        <v>105</v>
      </c>
      <c r="B117" s="58">
        <v>1600700126</v>
      </c>
      <c r="C117" s="59" t="s">
        <v>78</v>
      </c>
      <c r="D117" s="57" t="s">
        <v>124</v>
      </c>
      <c r="E117" s="57">
        <v>4984100</v>
      </c>
      <c r="F117" s="57"/>
      <c r="G117" s="60">
        <v>9500</v>
      </c>
      <c r="H117" s="60"/>
      <c r="I117" s="60"/>
      <c r="J117" s="61">
        <f t="shared" si="4"/>
        <v>4993600</v>
      </c>
    </row>
    <row r="118" spans="1:10" ht="27" customHeight="1" x14ac:dyDescent="0.35">
      <c r="A118" s="57">
        <v>106</v>
      </c>
      <c r="B118" s="58">
        <v>1600700127</v>
      </c>
      <c r="C118" s="59" t="s">
        <v>78</v>
      </c>
      <c r="D118" s="57" t="s">
        <v>125</v>
      </c>
      <c r="E118" s="57">
        <v>2436100</v>
      </c>
      <c r="F118" s="57"/>
      <c r="G118" s="60">
        <v>12500</v>
      </c>
      <c r="H118" s="60"/>
      <c r="I118" s="60"/>
      <c r="J118" s="61">
        <f t="shared" si="4"/>
        <v>2448600</v>
      </c>
    </row>
    <row r="119" spans="1:10" ht="27" customHeight="1" x14ac:dyDescent="0.35">
      <c r="A119" s="57">
        <v>107</v>
      </c>
      <c r="B119" s="58">
        <v>1600700128</v>
      </c>
      <c r="C119" s="59" t="s">
        <v>78</v>
      </c>
      <c r="D119" s="57" t="s">
        <v>126</v>
      </c>
      <c r="E119" s="57">
        <v>2756800</v>
      </c>
      <c r="F119" s="57"/>
      <c r="G119" s="60">
        <v>14000</v>
      </c>
      <c r="H119" s="60"/>
      <c r="I119" s="60"/>
      <c r="J119" s="61">
        <f t="shared" si="4"/>
        <v>2770800</v>
      </c>
    </row>
    <row r="120" spans="1:10" ht="27" customHeight="1" x14ac:dyDescent="0.35">
      <c r="A120" s="57">
        <v>108</v>
      </c>
      <c r="B120" s="58">
        <v>1600700129</v>
      </c>
      <c r="C120" s="59" t="s">
        <v>78</v>
      </c>
      <c r="D120" s="57" t="s">
        <v>127</v>
      </c>
      <c r="E120" s="57">
        <v>2959200</v>
      </c>
      <c r="F120" s="57"/>
      <c r="G120" s="60">
        <v>8000</v>
      </c>
      <c r="H120" s="60"/>
      <c r="I120" s="60"/>
      <c r="J120" s="61">
        <f t="shared" si="4"/>
        <v>2967200</v>
      </c>
    </row>
    <row r="121" spans="1:10" ht="27" customHeight="1" x14ac:dyDescent="0.35">
      <c r="A121" s="57">
        <v>109</v>
      </c>
      <c r="B121" s="58">
        <v>1600700130</v>
      </c>
      <c r="C121" s="59" t="s">
        <v>78</v>
      </c>
      <c r="D121" s="57" t="s">
        <v>128</v>
      </c>
      <c r="E121" s="57">
        <v>1576100</v>
      </c>
      <c r="F121" s="57"/>
      <c r="G121" s="60">
        <v>15000</v>
      </c>
      <c r="H121" s="60"/>
      <c r="I121" s="60"/>
      <c r="J121" s="61">
        <f t="shared" si="4"/>
        <v>1591100</v>
      </c>
    </row>
    <row r="122" spans="1:10" ht="27" customHeight="1" x14ac:dyDescent="0.35">
      <c r="A122" s="57">
        <v>110</v>
      </c>
      <c r="B122" s="58">
        <v>1600700131</v>
      </c>
      <c r="C122" s="59" t="s">
        <v>129</v>
      </c>
      <c r="D122" s="57" t="s">
        <v>130</v>
      </c>
      <c r="E122" s="57"/>
      <c r="F122" s="57"/>
      <c r="G122" s="60">
        <v>2500</v>
      </c>
      <c r="H122" s="60"/>
      <c r="I122" s="60"/>
      <c r="J122" s="61">
        <f t="shared" si="4"/>
        <v>2500</v>
      </c>
    </row>
    <row r="123" spans="1:10" ht="27" customHeight="1" x14ac:dyDescent="0.35">
      <c r="A123" s="57">
        <v>111</v>
      </c>
      <c r="B123" s="64">
        <v>1600700132</v>
      </c>
      <c r="C123" s="59" t="s">
        <v>129</v>
      </c>
      <c r="D123" s="57" t="s">
        <v>131</v>
      </c>
      <c r="E123" s="57"/>
      <c r="F123" s="57"/>
      <c r="G123" s="60">
        <v>7000</v>
      </c>
      <c r="H123" s="60"/>
      <c r="I123" s="60"/>
      <c r="J123" s="61">
        <f t="shared" si="4"/>
        <v>7000</v>
      </c>
    </row>
    <row r="124" spans="1:10" ht="27" customHeight="1" x14ac:dyDescent="0.35">
      <c r="A124" s="57">
        <v>112</v>
      </c>
      <c r="B124" s="58">
        <v>1600700133</v>
      </c>
      <c r="C124" s="59" t="s">
        <v>129</v>
      </c>
      <c r="D124" s="57" t="s">
        <v>132</v>
      </c>
      <c r="E124" s="57">
        <v>1614600</v>
      </c>
      <c r="F124" s="57"/>
      <c r="G124" s="60">
        <v>500</v>
      </c>
      <c r="H124" s="60"/>
      <c r="I124" s="60"/>
      <c r="J124" s="61">
        <f t="shared" si="4"/>
        <v>1615100</v>
      </c>
    </row>
    <row r="125" spans="1:10" ht="27" customHeight="1" x14ac:dyDescent="0.35">
      <c r="A125" s="57">
        <v>113</v>
      </c>
      <c r="B125" s="58">
        <v>1600700134</v>
      </c>
      <c r="C125" s="59" t="s">
        <v>129</v>
      </c>
      <c r="D125" s="57" t="s">
        <v>133</v>
      </c>
      <c r="E125" s="57">
        <v>1619300</v>
      </c>
      <c r="F125" s="57"/>
      <c r="G125" s="60">
        <v>2000</v>
      </c>
      <c r="H125" s="60"/>
      <c r="I125" s="60"/>
      <c r="J125" s="61">
        <f t="shared" si="4"/>
        <v>1621300</v>
      </c>
    </row>
    <row r="126" spans="1:10" ht="27" customHeight="1" x14ac:dyDescent="0.35">
      <c r="A126" s="57">
        <v>114</v>
      </c>
      <c r="B126" s="64">
        <v>1600700135</v>
      </c>
      <c r="C126" s="59" t="s">
        <v>129</v>
      </c>
      <c r="D126" s="57" t="s">
        <v>134</v>
      </c>
      <c r="E126" s="57">
        <v>758400</v>
      </c>
      <c r="F126" s="57"/>
      <c r="G126" s="60">
        <v>2000</v>
      </c>
      <c r="H126" s="60"/>
      <c r="I126" s="60"/>
      <c r="J126" s="61">
        <f t="shared" si="4"/>
        <v>760400</v>
      </c>
    </row>
    <row r="127" spans="1:10" ht="27" customHeight="1" x14ac:dyDescent="0.35">
      <c r="A127" s="57">
        <v>115</v>
      </c>
      <c r="B127" s="58">
        <v>1600700136</v>
      </c>
      <c r="C127" s="59" t="s">
        <v>129</v>
      </c>
      <c r="D127" s="57" t="s">
        <v>135</v>
      </c>
      <c r="E127" s="57">
        <v>3645700</v>
      </c>
      <c r="F127" s="57"/>
      <c r="G127" s="60">
        <v>27000</v>
      </c>
      <c r="H127" s="60"/>
      <c r="I127" s="60"/>
      <c r="J127" s="61">
        <f t="shared" si="4"/>
        <v>3672700</v>
      </c>
    </row>
    <row r="128" spans="1:10" ht="27" customHeight="1" x14ac:dyDescent="0.35">
      <c r="A128" s="57">
        <v>116</v>
      </c>
      <c r="B128" s="58">
        <v>1600700137</v>
      </c>
      <c r="C128" s="59" t="s">
        <v>129</v>
      </c>
      <c r="D128" s="57" t="s">
        <v>136</v>
      </c>
      <c r="E128" s="57">
        <v>2177600</v>
      </c>
      <c r="F128" s="57"/>
      <c r="G128" s="60">
        <v>6500</v>
      </c>
      <c r="H128" s="60"/>
      <c r="I128" s="60"/>
      <c r="J128" s="61">
        <f t="shared" si="4"/>
        <v>2184100</v>
      </c>
    </row>
    <row r="129" spans="1:10" ht="27" customHeight="1" x14ac:dyDescent="0.35">
      <c r="A129" s="57">
        <v>117</v>
      </c>
      <c r="B129" s="58">
        <v>1600700138</v>
      </c>
      <c r="C129" s="59" t="s">
        <v>129</v>
      </c>
      <c r="D129" s="57" t="s">
        <v>137</v>
      </c>
      <c r="E129" s="57">
        <v>3245900</v>
      </c>
      <c r="F129" s="57"/>
      <c r="G129" s="60">
        <v>6500</v>
      </c>
      <c r="H129" s="60">
        <f>208000+156000</f>
        <v>364000</v>
      </c>
      <c r="I129" s="60"/>
      <c r="J129" s="61">
        <f t="shared" si="4"/>
        <v>3616400</v>
      </c>
    </row>
    <row r="130" spans="1:10" ht="27" customHeight="1" x14ac:dyDescent="0.35">
      <c r="A130" s="57">
        <v>118</v>
      </c>
      <c r="B130" s="64">
        <v>1600700139</v>
      </c>
      <c r="C130" s="59" t="s">
        <v>129</v>
      </c>
      <c r="D130" s="57" t="s">
        <v>138</v>
      </c>
      <c r="E130" s="57">
        <v>1908200</v>
      </c>
      <c r="F130" s="57"/>
      <c r="G130" s="60">
        <v>5000</v>
      </c>
      <c r="H130" s="60"/>
      <c r="I130" s="60"/>
      <c r="J130" s="61">
        <f t="shared" si="4"/>
        <v>1913200</v>
      </c>
    </row>
    <row r="131" spans="1:10" ht="27" customHeight="1" x14ac:dyDescent="0.35">
      <c r="A131" s="57">
        <v>119</v>
      </c>
      <c r="B131" s="64">
        <v>1600700141</v>
      </c>
      <c r="C131" s="59" t="s">
        <v>129</v>
      </c>
      <c r="D131" s="57" t="s">
        <v>139</v>
      </c>
      <c r="E131" s="57"/>
      <c r="F131" s="57"/>
      <c r="G131" s="60">
        <v>2000</v>
      </c>
      <c r="H131" s="60"/>
      <c r="I131" s="60"/>
      <c r="J131" s="61">
        <f t="shared" si="4"/>
        <v>2000</v>
      </c>
    </row>
    <row r="132" spans="1:10" ht="27" customHeight="1" x14ac:dyDescent="0.35">
      <c r="A132" s="57">
        <v>120</v>
      </c>
      <c r="B132" s="58">
        <v>1600700142</v>
      </c>
      <c r="C132" s="59" t="s">
        <v>129</v>
      </c>
      <c r="D132" s="57" t="s">
        <v>140</v>
      </c>
      <c r="E132" s="57">
        <v>1495600</v>
      </c>
      <c r="F132" s="57"/>
      <c r="G132" s="60">
        <v>4500</v>
      </c>
      <c r="H132" s="60"/>
      <c r="I132" s="60"/>
      <c r="J132" s="61">
        <f t="shared" si="4"/>
        <v>1500100</v>
      </c>
    </row>
    <row r="133" spans="1:10" ht="27" customHeight="1" x14ac:dyDescent="0.35">
      <c r="A133" s="57">
        <v>121</v>
      </c>
      <c r="B133" s="58">
        <v>1600700143</v>
      </c>
      <c r="C133" s="59" t="s">
        <v>129</v>
      </c>
      <c r="D133" s="57" t="s">
        <v>141</v>
      </c>
      <c r="E133" s="57">
        <v>1499100</v>
      </c>
      <c r="F133" s="57"/>
      <c r="G133" s="60">
        <v>3500</v>
      </c>
      <c r="H133" s="60"/>
      <c r="I133" s="60"/>
      <c r="J133" s="61">
        <f t="shared" si="4"/>
        <v>1502600</v>
      </c>
    </row>
    <row r="134" spans="1:10" ht="27" customHeight="1" x14ac:dyDescent="0.35">
      <c r="A134" s="57">
        <v>122</v>
      </c>
      <c r="B134" s="58">
        <v>1600700144</v>
      </c>
      <c r="C134" s="59" t="s">
        <v>129</v>
      </c>
      <c r="D134" s="57" t="s">
        <v>142</v>
      </c>
      <c r="E134" s="57">
        <v>1927500</v>
      </c>
      <c r="F134" s="57"/>
      <c r="G134" s="60">
        <v>6500</v>
      </c>
      <c r="H134" s="60"/>
      <c r="I134" s="60"/>
      <c r="J134" s="61">
        <f t="shared" si="4"/>
        <v>1934000</v>
      </c>
    </row>
    <row r="135" spans="1:10" ht="27" customHeight="1" x14ac:dyDescent="0.35">
      <c r="A135" s="57">
        <v>123</v>
      </c>
      <c r="B135" s="64">
        <v>1600700145</v>
      </c>
      <c r="C135" s="59" t="s">
        <v>129</v>
      </c>
      <c r="D135" s="57" t="s">
        <v>143</v>
      </c>
      <c r="E135" s="57">
        <v>3843300</v>
      </c>
      <c r="F135" s="57"/>
      <c r="G135" s="60">
        <v>2500</v>
      </c>
      <c r="H135" s="60"/>
      <c r="I135" s="60"/>
      <c r="J135" s="61">
        <f t="shared" si="4"/>
        <v>3845800</v>
      </c>
    </row>
    <row r="136" spans="1:10" ht="27" customHeight="1" x14ac:dyDescent="0.35">
      <c r="A136" s="57">
        <v>124</v>
      </c>
      <c r="B136" s="64">
        <v>1600700146</v>
      </c>
      <c r="C136" s="59" t="s">
        <v>129</v>
      </c>
      <c r="D136" s="57" t="s">
        <v>144</v>
      </c>
      <c r="E136" s="57">
        <v>2787100</v>
      </c>
      <c r="F136" s="57"/>
      <c r="G136" s="60">
        <v>14000</v>
      </c>
      <c r="H136" s="60"/>
      <c r="I136" s="60"/>
      <c r="J136" s="61">
        <f t="shared" si="4"/>
        <v>2801100</v>
      </c>
    </row>
    <row r="137" spans="1:10" ht="27" customHeight="1" x14ac:dyDescent="0.35">
      <c r="A137" s="57">
        <v>125</v>
      </c>
      <c r="B137" s="58">
        <v>1600700147</v>
      </c>
      <c r="C137" s="59" t="s">
        <v>129</v>
      </c>
      <c r="D137" s="57" t="s">
        <v>145</v>
      </c>
      <c r="E137" s="57"/>
      <c r="F137" s="57"/>
      <c r="G137" s="60">
        <v>8000</v>
      </c>
      <c r="H137" s="60"/>
      <c r="I137" s="60"/>
      <c r="J137" s="61">
        <f t="shared" si="4"/>
        <v>8000</v>
      </c>
    </row>
    <row r="138" spans="1:10" ht="27" customHeight="1" x14ac:dyDescent="0.35">
      <c r="A138" s="57">
        <v>126</v>
      </c>
      <c r="B138" s="58">
        <v>1600700148</v>
      </c>
      <c r="C138" s="59" t="s">
        <v>129</v>
      </c>
      <c r="D138" s="57" t="s">
        <v>146</v>
      </c>
      <c r="E138" s="57">
        <v>781300</v>
      </c>
      <c r="F138" s="57"/>
      <c r="G138" s="62">
        <v>1000</v>
      </c>
      <c r="H138" s="62"/>
      <c r="I138" s="62"/>
      <c r="J138" s="61">
        <f t="shared" ref="J138:J169" si="5">SUM(E138:I138)</f>
        <v>782300</v>
      </c>
    </row>
    <row r="139" spans="1:10" ht="27" customHeight="1" x14ac:dyDescent="0.35">
      <c r="A139" s="57">
        <v>127</v>
      </c>
      <c r="B139" s="64">
        <v>1600700149</v>
      </c>
      <c r="C139" s="59" t="s">
        <v>129</v>
      </c>
      <c r="D139" s="57" t="s">
        <v>147</v>
      </c>
      <c r="E139" s="57">
        <v>2157800</v>
      </c>
      <c r="F139" s="57"/>
      <c r="G139" s="60">
        <v>2500</v>
      </c>
      <c r="H139" s="60"/>
      <c r="I139" s="60"/>
      <c r="J139" s="61">
        <f t="shared" ref="J139:J152" si="6">SUM(E139:I139)</f>
        <v>2160300</v>
      </c>
    </row>
    <row r="140" spans="1:10" ht="27" customHeight="1" x14ac:dyDescent="0.35">
      <c r="A140" s="57">
        <v>128</v>
      </c>
      <c r="B140" s="58">
        <v>1600700150</v>
      </c>
      <c r="C140" s="59" t="s">
        <v>129</v>
      </c>
      <c r="D140" s="57" t="s">
        <v>148</v>
      </c>
      <c r="E140" s="57">
        <v>1323300</v>
      </c>
      <c r="F140" s="57"/>
      <c r="G140" s="60">
        <v>7000</v>
      </c>
      <c r="H140" s="60"/>
      <c r="I140" s="60"/>
      <c r="J140" s="61">
        <f t="shared" si="6"/>
        <v>1330300</v>
      </c>
    </row>
    <row r="141" spans="1:10" ht="27" customHeight="1" x14ac:dyDescent="0.35">
      <c r="A141" s="57">
        <v>129</v>
      </c>
      <c r="B141" s="58">
        <v>1600700151</v>
      </c>
      <c r="C141" s="59" t="s">
        <v>129</v>
      </c>
      <c r="D141" s="57" t="s">
        <v>149</v>
      </c>
      <c r="E141" s="57">
        <v>2672400</v>
      </c>
      <c r="F141" s="57"/>
      <c r="G141" s="60">
        <v>17500</v>
      </c>
      <c r="H141" s="60"/>
      <c r="I141" s="60"/>
      <c r="J141" s="61">
        <f t="shared" si="6"/>
        <v>2689900</v>
      </c>
    </row>
    <row r="142" spans="1:10" ht="27" customHeight="1" x14ac:dyDescent="0.35">
      <c r="A142" s="57">
        <v>130</v>
      </c>
      <c r="B142" s="58">
        <v>1600700152</v>
      </c>
      <c r="C142" s="59" t="s">
        <v>129</v>
      </c>
      <c r="D142" s="57" t="s">
        <v>150</v>
      </c>
      <c r="E142" s="57">
        <v>2592600</v>
      </c>
      <c r="F142" s="57"/>
      <c r="G142" s="60">
        <v>6500</v>
      </c>
      <c r="H142" s="60"/>
      <c r="I142" s="60"/>
      <c r="J142" s="61">
        <f t="shared" si="6"/>
        <v>2599100</v>
      </c>
    </row>
    <row r="143" spans="1:10" ht="27" customHeight="1" x14ac:dyDescent="0.35">
      <c r="A143" s="57">
        <v>131</v>
      </c>
      <c r="B143" s="58">
        <v>1600700153</v>
      </c>
      <c r="C143" s="59" t="s">
        <v>129</v>
      </c>
      <c r="D143" s="57" t="s">
        <v>151</v>
      </c>
      <c r="E143" s="57">
        <v>1874600</v>
      </c>
      <c r="F143" s="57"/>
      <c r="G143" s="60">
        <v>2000</v>
      </c>
      <c r="H143" s="60"/>
      <c r="I143" s="60"/>
      <c r="J143" s="61">
        <f t="shared" si="6"/>
        <v>1876600</v>
      </c>
    </row>
    <row r="144" spans="1:10" ht="27" customHeight="1" x14ac:dyDescent="0.35">
      <c r="A144" s="57">
        <v>132</v>
      </c>
      <c r="B144" s="58">
        <v>1600700154</v>
      </c>
      <c r="C144" s="59" t="s">
        <v>129</v>
      </c>
      <c r="D144" s="57" t="s">
        <v>152</v>
      </c>
      <c r="E144" s="57">
        <v>2148400</v>
      </c>
      <c r="F144" s="57"/>
      <c r="G144" s="60">
        <v>6000</v>
      </c>
      <c r="H144" s="60"/>
      <c r="I144" s="60"/>
      <c r="J144" s="61">
        <f t="shared" si="6"/>
        <v>2154400</v>
      </c>
    </row>
    <row r="145" spans="1:10" ht="27" customHeight="1" x14ac:dyDescent="0.35">
      <c r="A145" s="57">
        <v>133</v>
      </c>
      <c r="B145" s="58">
        <v>1600700155</v>
      </c>
      <c r="C145" s="59" t="s">
        <v>34</v>
      </c>
      <c r="D145" s="68" t="s">
        <v>53</v>
      </c>
      <c r="E145" s="68">
        <v>1516300</v>
      </c>
      <c r="F145" s="68"/>
      <c r="G145" s="60">
        <v>1000</v>
      </c>
      <c r="H145" s="60"/>
      <c r="I145" s="60"/>
      <c r="J145" s="61">
        <f t="shared" si="6"/>
        <v>1517300</v>
      </c>
    </row>
    <row r="146" spans="1:10" s="69" customFormat="1" ht="27" customHeight="1" x14ac:dyDescent="0.35">
      <c r="A146" s="57">
        <v>134</v>
      </c>
      <c r="B146" s="58">
        <v>1600700162</v>
      </c>
      <c r="C146" s="65" t="s">
        <v>129</v>
      </c>
      <c r="D146" s="66" t="s">
        <v>153</v>
      </c>
      <c r="E146" s="66">
        <v>1515300</v>
      </c>
      <c r="F146" s="66"/>
      <c r="G146" s="60">
        <v>2000</v>
      </c>
      <c r="H146" s="60"/>
      <c r="I146" s="60"/>
      <c r="J146" s="61">
        <f t="shared" si="6"/>
        <v>1517300</v>
      </c>
    </row>
    <row r="147" spans="1:10" ht="27" customHeight="1" x14ac:dyDescent="0.35">
      <c r="A147" s="57">
        <v>135</v>
      </c>
      <c r="B147" s="70">
        <v>1600700163</v>
      </c>
      <c r="C147" s="65" t="s">
        <v>74</v>
      </c>
      <c r="D147" s="66" t="s">
        <v>109</v>
      </c>
      <c r="E147" s="66">
        <v>13300</v>
      </c>
      <c r="F147" s="66"/>
      <c r="G147" s="62"/>
      <c r="H147" s="62"/>
      <c r="I147" s="62"/>
      <c r="J147" s="61">
        <f t="shared" si="6"/>
        <v>13300</v>
      </c>
    </row>
    <row r="148" spans="1:10" ht="27" hidden="1" customHeight="1" x14ac:dyDescent="0.35">
      <c r="A148" s="57">
        <v>133</v>
      </c>
      <c r="B148" s="70">
        <v>1600700164</v>
      </c>
      <c r="C148" s="65" t="s">
        <v>74</v>
      </c>
      <c r="D148" s="66" t="s">
        <v>47</v>
      </c>
      <c r="E148" s="66"/>
      <c r="F148" s="66"/>
      <c r="G148" s="62"/>
      <c r="H148" s="62"/>
      <c r="I148" s="62"/>
      <c r="J148" s="61">
        <f t="shared" si="6"/>
        <v>0</v>
      </c>
    </row>
    <row r="149" spans="1:10" ht="27" hidden="1" customHeight="1" x14ac:dyDescent="0.35">
      <c r="A149" s="57">
        <v>139</v>
      </c>
      <c r="B149" s="70">
        <v>1600700165</v>
      </c>
      <c r="C149" s="65" t="s">
        <v>74</v>
      </c>
      <c r="D149" s="66" t="s">
        <v>58</v>
      </c>
      <c r="E149" s="66"/>
      <c r="F149" s="66"/>
      <c r="G149" s="62"/>
      <c r="H149" s="62"/>
      <c r="I149" s="62"/>
      <c r="J149" s="61">
        <f t="shared" si="6"/>
        <v>0</v>
      </c>
    </row>
    <row r="150" spans="1:10" s="71" customFormat="1" ht="27" customHeight="1" x14ac:dyDescent="0.35">
      <c r="A150" s="57">
        <v>136</v>
      </c>
      <c r="B150" s="70">
        <v>1600700166</v>
      </c>
      <c r="C150" s="65" t="s">
        <v>129</v>
      </c>
      <c r="D150" s="66" t="s">
        <v>154</v>
      </c>
      <c r="E150" s="66">
        <v>1892700</v>
      </c>
      <c r="F150" s="66"/>
      <c r="G150" s="60">
        <v>8000</v>
      </c>
      <c r="H150" s="60"/>
      <c r="I150" s="60"/>
      <c r="J150" s="61">
        <f t="shared" si="6"/>
        <v>1900700</v>
      </c>
    </row>
    <row r="151" spans="1:10" s="69" customFormat="1" ht="27" customHeight="1" x14ac:dyDescent="0.35">
      <c r="A151" s="57">
        <v>137</v>
      </c>
      <c r="B151" s="70" t="s">
        <v>155</v>
      </c>
      <c r="C151" s="65" t="s">
        <v>129</v>
      </c>
      <c r="D151" s="66" t="s">
        <v>156</v>
      </c>
      <c r="E151" s="66">
        <v>4152100</v>
      </c>
      <c r="F151" s="66"/>
      <c r="G151" s="60">
        <v>2000</v>
      </c>
      <c r="H151" s="60"/>
      <c r="I151" s="60"/>
      <c r="J151" s="61">
        <f t="shared" si="6"/>
        <v>4154100</v>
      </c>
    </row>
    <row r="152" spans="1:10" ht="27" customHeight="1" x14ac:dyDescent="0.35">
      <c r="A152" s="57">
        <v>138</v>
      </c>
      <c r="B152" s="58" t="s">
        <v>157</v>
      </c>
      <c r="C152" s="59" t="s">
        <v>129</v>
      </c>
      <c r="D152" s="57" t="s">
        <v>158</v>
      </c>
      <c r="E152" s="57">
        <v>2473700</v>
      </c>
      <c r="F152" s="57"/>
      <c r="G152" s="60">
        <v>13500</v>
      </c>
      <c r="H152" s="60"/>
      <c r="I152" s="60"/>
      <c r="J152" s="61">
        <f t="shared" si="6"/>
        <v>2487200</v>
      </c>
    </row>
    <row r="153" spans="1:10" ht="27" hidden="1" customHeight="1" x14ac:dyDescent="0.35">
      <c r="A153" s="72"/>
      <c r="B153" s="73"/>
      <c r="C153" s="74" t="s">
        <v>74</v>
      </c>
      <c r="D153" s="72" t="s">
        <v>55</v>
      </c>
      <c r="E153" s="75"/>
      <c r="F153" s="75"/>
      <c r="G153" s="76"/>
      <c r="H153" s="76"/>
      <c r="I153" s="76"/>
      <c r="J153" s="77" t="e">
        <f>SUM(#REF!)</f>
        <v>#REF!</v>
      </c>
    </row>
    <row r="154" spans="1:10" ht="27" hidden="1" customHeight="1" x14ac:dyDescent="0.35">
      <c r="A154" s="72"/>
      <c r="B154" s="78"/>
      <c r="C154" s="74" t="s">
        <v>32</v>
      </c>
      <c r="D154" s="72" t="s">
        <v>56</v>
      </c>
      <c r="E154" s="72"/>
      <c r="F154" s="72"/>
      <c r="G154" s="76"/>
      <c r="H154" s="76"/>
      <c r="I154" s="76"/>
      <c r="J154" s="79" t="e">
        <f>SUM(#REF!)</f>
        <v>#REF!</v>
      </c>
    </row>
    <row r="155" spans="1:10" ht="27" hidden="1" customHeight="1" x14ac:dyDescent="0.35">
      <c r="A155" s="72"/>
      <c r="B155" s="73"/>
      <c r="C155" s="74" t="s">
        <v>74</v>
      </c>
      <c r="D155" s="72" t="s">
        <v>159</v>
      </c>
      <c r="E155" s="72"/>
      <c r="F155" s="72"/>
      <c r="G155" s="76"/>
      <c r="H155" s="76"/>
      <c r="I155" s="76"/>
      <c r="J155" s="79" t="e">
        <f>SUM(#REF!)</f>
        <v>#REF!</v>
      </c>
    </row>
    <row r="156" spans="1:10" ht="27" hidden="1" customHeight="1" x14ac:dyDescent="0.35">
      <c r="A156" s="72"/>
      <c r="B156" s="73"/>
      <c r="C156" s="74" t="s">
        <v>74</v>
      </c>
      <c r="D156" s="72" t="s">
        <v>160</v>
      </c>
      <c r="E156" s="72"/>
      <c r="F156" s="72"/>
      <c r="G156" s="76"/>
      <c r="H156" s="76"/>
      <c r="I156" s="76"/>
      <c r="J156" s="79" t="e">
        <f>SUM(#REF!)</f>
        <v>#REF!</v>
      </c>
    </row>
    <row r="157" spans="1:10" ht="27" hidden="1" customHeight="1" x14ac:dyDescent="0.35">
      <c r="A157" s="72"/>
      <c r="B157" s="73">
        <v>1600700076</v>
      </c>
      <c r="C157" s="74" t="s">
        <v>161</v>
      </c>
      <c r="D157" s="72" t="s">
        <v>162</v>
      </c>
      <c r="E157" s="72"/>
      <c r="F157" s="72"/>
      <c r="G157" s="76"/>
      <c r="H157" s="76"/>
      <c r="I157" s="76"/>
      <c r="J157" s="80" t="e">
        <f>SUM(#REF!)</f>
        <v>#REF!</v>
      </c>
    </row>
    <row r="158" spans="1:10" ht="27" hidden="1" customHeight="1" x14ac:dyDescent="0.35">
      <c r="A158" s="72"/>
      <c r="B158" s="78"/>
      <c r="C158" s="74" t="s">
        <v>161</v>
      </c>
      <c r="D158" s="72" t="s">
        <v>163</v>
      </c>
      <c r="E158" s="72"/>
      <c r="F158" s="72"/>
      <c r="G158" s="76"/>
      <c r="H158" s="76"/>
      <c r="I158" s="76"/>
      <c r="J158" s="79" t="e">
        <f>SUM(#REF!)</f>
        <v>#REF!</v>
      </c>
    </row>
    <row r="159" spans="1:10" ht="27" hidden="1" customHeight="1" x14ac:dyDescent="0.35">
      <c r="A159" s="72"/>
      <c r="B159" s="78"/>
      <c r="C159" s="74" t="s">
        <v>74</v>
      </c>
      <c r="D159" s="72" t="s">
        <v>82</v>
      </c>
      <c r="E159" s="72"/>
      <c r="F159" s="72"/>
      <c r="G159" s="76"/>
      <c r="H159" s="76"/>
      <c r="I159" s="76"/>
      <c r="J159" s="79" t="e">
        <f>SUM(#REF!)</f>
        <v>#REF!</v>
      </c>
    </row>
    <row r="160" spans="1:10" ht="27" hidden="1" customHeight="1" x14ac:dyDescent="0.35">
      <c r="A160" s="72"/>
      <c r="B160" s="78"/>
      <c r="C160" s="74" t="s">
        <v>74</v>
      </c>
      <c r="D160" s="72" t="s">
        <v>84</v>
      </c>
      <c r="E160" s="72"/>
      <c r="F160" s="72"/>
      <c r="G160" s="76"/>
      <c r="H160" s="76"/>
      <c r="I160" s="76"/>
      <c r="J160" s="79" t="e">
        <f>SUM(#REF!)</f>
        <v>#REF!</v>
      </c>
    </row>
    <row r="161" spans="1:10" ht="27" hidden="1" customHeight="1" x14ac:dyDescent="0.35">
      <c r="A161" s="72"/>
      <c r="B161" s="78"/>
      <c r="C161" s="74" t="s">
        <v>74</v>
      </c>
      <c r="D161" s="72" t="s">
        <v>89</v>
      </c>
      <c r="E161" s="72"/>
      <c r="F161" s="72"/>
      <c r="G161" s="76"/>
      <c r="H161" s="76"/>
      <c r="I161" s="76"/>
      <c r="J161" s="79" t="e">
        <f>SUM(#REF!)</f>
        <v>#REF!</v>
      </c>
    </row>
    <row r="162" spans="1:10" ht="27" hidden="1" customHeight="1" x14ac:dyDescent="0.35">
      <c r="A162" s="72"/>
      <c r="B162" s="78"/>
      <c r="C162" s="74" t="s">
        <v>74</v>
      </c>
      <c r="D162" s="72" t="s">
        <v>94</v>
      </c>
      <c r="E162" s="72"/>
      <c r="F162" s="72"/>
      <c r="G162" s="76"/>
      <c r="H162" s="76"/>
      <c r="I162" s="76"/>
      <c r="J162" s="79" t="e">
        <f>SUM(#REF!)</f>
        <v>#REF!</v>
      </c>
    </row>
    <row r="163" spans="1:10" ht="27" hidden="1" customHeight="1" x14ac:dyDescent="0.35">
      <c r="A163" s="72"/>
      <c r="B163" s="78"/>
      <c r="C163" s="74" t="s">
        <v>74</v>
      </c>
      <c r="D163" s="72" t="s">
        <v>98</v>
      </c>
      <c r="E163" s="72"/>
      <c r="F163" s="72"/>
      <c r="G163" s="76"/>
      <c r="H163" s="76"/>
      <c r="I163" s="76"/>
      <c r="J163" s="79" t="e">
        <f>SUM(#REF!)</f>
        <v>#REF!</v>
      </c>
    </row>
    <row r="164" spans="1:10" ht="27" hidden="1" customHeight="1" x14ac:dyDescent="0.35">
      <c r="A164" s="72"/>
      <c r="B164" s="78"/>
      <c r="C164" s="74" t="s">
        <v>74</v>
      </c>
      <c r="D164" s="72" t="s">
        <v>112</v>
      </c>
      <c r="E164" s="72"/>
      <c r="F164" s="72"/>
      <c r="G164" s="76"/>
      <c r="H164" s="76"/>
      <c r="I164" s="76"/>
      <c r="J164" s="79" t="e">
        <f>SUM(#REF!)</f>
        <v>#REF!</v>
      </c>
    </row>
    <row r="165" spans="1:10" ht="27" hidden="1" customHeight="1" x14ac:dyDescent="0.35">
      <c r="A165" s="72"/>
      <c r="B165" s="78"/>
      <c r="C165" s="74" t="s">
        <v>74</v>
      </c>
      <c r="D165" s="72" t="s">
        <v>138</v>
      </c>
      <c r="E165" s="72"/>
      <c r="F165" s="72"/>
      <c r="G165" s="76"/>
      <c r="H165" s="76"/>
      <c r="I165" s="76"/>
      <c r="J165" s="79" t="e">
        <f>SUM(#REF!)</f>
        <v>#REF!</v>
      </c>
    </row>
    <row r="166" spans="1:10" ht="27" hidden="1" customHeight="1" x14ac:dyDescent="0.35">
      <c r="A166" s="72"/>
      <c r="B166" s="78"/>
      <c r="C166" s="74" t="s">
        <v>161</v>
      </c>
      <c r="D166" s="72" t="s">
        <v>164</v>
      </c>
      <c r="E166" s="72"/>
      <c r="F166" s="72"/>
      <c r="G166" s="76"/>
      <c r="H166" s="76"/>
      <c r="I166" s="76"/>
      <c r="J166" s="79" t="e">
        <f>SUM(#REF!)</f>
        <v>#REF!</v>
      </c>
    </row>
    <row r="167" spans="1:10" ht="27" hidden="1" customHeight="1" x14ac:dyDescent="0.35">
      <c r="A167" s="72"/>
      <c r="B167" s="78"/>
      <c r="C167" s="74" t="s">
        <v>161</v>
      </c>
      <c r="D167" s="72" t="s">
        <v>165</v>
      </c>
      <c r="E167" s="72"/>
      <c r="F167" s="72"/>
      <c r="G167" s="76"/>
      <c r="H167" s="76"/>
      <c r="I167" s="76"/>
      <c r="J167" s="79" t="e">
        <f>SUM(#REF!)</f>
        <v>#REF!</v>
      </c>
    </row>
    <row r="168" spans="1:10" ht="27" hidden="1" customHeight="1" x14ac:dyDescent="0.35">
      <c r="A168" s="72"/>
      <c r="B168" s="78"/>
      <c r="C168" s="74" t="s">
        <v>161</v>
      </c>
      <c r="D168" s="72" t="s">
        <v>166</v>
      </c>
      <c r="E168" s="72"/>
      <c r="F168" s="72"/>
      <c r="G168" s="76"/>
      <c r="H168" s="76"/>
      <c r="I168" s="76"/>
      <c r="J168" s="79" t="e">
        <f>SUM(#REF!)</f>
        <v>#REF!</v>
      </c>
    </row>
    <row r="169" spans="1:10" ht="27" hidden="1" customHeight="1" x14ac:dyDescent="0.35">
      <c r="A169" s="72"/>
      <c r="B169" s="78"/>
      <c r="C169" s="74" t="s">
        <v>161</v>
      </c>
      <c r="D169" s="72" t="s">
        <v>167</v>
      </c>
      <c r="E169" s="72"/>
      <c r="F169" s="72"/>
      <c r="G169" s="76"/>
      <c r="H169" s="76"/>
      <c r="I169" s="76"/>
      <c r="J169" s="79" t="e">
        <f>SUM(#REF!)</f>
        <v>#REF!</v>
      </c>
    </row>
    <row r="170" spans="1:10" ht="27" customHeight="1" x14ac:dyDescent="0.35">
      <c r="A170" s="81"/>
      <c r="B170" s="82"/>
      <c r="C170" s="83"/>
      <c r="D170" s="84"/>
      <c r="E170" s="84"/>
      <c r="F170" s="84"/>
      <c r="G170" s="85"/>
      <c r="H170" s="85"/>
      <c r="I170" s="85"/>
      <c r="J170" s="86"/>
    </row>
    <row r="171" spans="1:10" ht="27" customHeight="1" x14ac:dyDescent="0.35">
      <c r="A171" s="87"/>
      <c r="B171" s="87"/>
      <c r="C171" s="88"/>
      <c r="D171" s="87"/>
      <c r="E171" s="87"/>
      <c r="F171" s="87"/>
      <c r="G171" s="89"/>
      <c r="H171" s="89"/>
      <c r="I171" s="89"/>
      <c r="J171" s="90"/>
    </row>
  </sheetData>
  <mergeCells count="14">
    <mergeCell ref="A2:D2"/>
    <mergeCell ref="E4:F4"/>
    <mergeCell ref="E5:F5"/>
    <mergeCell ref="H5:I5"/>
    <mergeCell ref="J5:J9"/>
    <mergeCell ref="C6:D6"/>
    <mergeCell ref="F6:F8"/>
    <mergeCell ref="G6:G8"/>
    <mergeCell ref="H6:H8"/>
    <mergeCell ref="I6:I8"/>
    <mergeCell ref="A9:D9"/>
    <mergeCell ref="E9:F9"/>
    <mergeCell ref="G9:I9"/>
    <mergeCell ref="A10:D10"/>
  </mergeCells>
  <pageMargins left="0.51181102362204722" right="0.19685039370078741" top="0.27559055118110237" bottom="0" header="0.15748031496062992" footer="0.15748031496062992"/>
  <pageSetup paperSize="9" scale="45" orientation="portrait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10 งบดำเนินงาน</vt:lpstr>
      <vt:lpstr>'ครั้งที่ 10 งบดำเนินงาน'!Print_Titles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2020-12-16T03:45:40Z</cp:lastPrinted>
  <dcterms:created xsi:type="dcterms:W3CDTF">2020-12-16T03:10:01Z</dcterms:created>
  <dcterms:modified xsi:type="dcterms:W3CDTF">2020-12-16T03:45:41Z</dcterms:modified>
</cp:coreProperties>
</file>