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7800"/>
  </bookViews>
  <sheets>
    <sheet name="Sheet3" sheetId="2" r:id="rId1"/>
    <sheet name="Sheet2" sheetId="1" r:id="rId2"/>
  </sheets>
  <externalReferences>
    <externalReference r:id="rId3"/>
    <externalReference r:id="rId4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Sheet3!$O$9:$O$151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 localSheetId="0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1" i="2" l="1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9" i="2" s="1"/>
  <c r="O10" i="2"/>
  <c r="N9" i="2"/>
  <c r="M9" i="2"/>
  <c r="L9" i="2"/>
  <c r="K9" i="2"/>
  <c r="J9" i="2"/>
  <c r="I9" i="2"/>
  <c r="H9" i="2"/>
  <c r="G9" i="2"/>
  <c r="F9" i="2"/>
  <c r="E9" i="2"/>
  <c r="G19" i="1"/>
  <c r="K16" i="1"/>
  <c r="K15" i="1"/>
  <c r="K14" i="1"/>
  <c r="K12" i="1"/>
  <c r="K11" i="1"/>
  <c r="K10" i="1"/>
  <c r="K9" i="1"/>
  <c r="K8" i="1"/>
  <c r="K7" i="1"/>
  <c r="K6" i="1"/>
  <c r="G21" i="1" s="1"/>
  <c r="J6" i="1"/>
  <c r="I6" i="1"/>
  <c r="H6" i="1"/>
  <c r="G20" i="1" s="1"/>
  <c r="G6" i="1"/>
</calcChain>
</file>

<file path=xl/sharedStrings.xml><?xml version="1.0" encoding="utf-8"?>
<sst xmlns="http://schemas.openxmlformats.org/spreadsheetml/2006/main" count="376" uniqueCount="194">
  <si>
    <t>บัญชีโอนเงินประจำงวด ประจำปีงบประมาณ 2563 ในส่วนซ่อมแซมสิ่งก่อสร้าง กองมาตรฐานผู้เข้ารับการตรวจพิสูจน์ ครั้งที่ 22</t>
  </si>
  <si>
    <t>ลำดับ</t>
  </si>
  <si>
    <t>รหัสศูนย์</t>
  </si>
  <si>
    <t>เรือนจำ/ทัณฑสถาน/สำนัก/กอง</t>
  </si>
  <si>
    <t>รายการ</t>
  </si>
  <si>
    <t>วิธีการ</t>
  </si>
  <si>
    <t>จำนวนเงิน</t>
  </si>
  <si>
    <t xml:space="preserve">พิจารณา </t>
  </si>
  <si>
    <t>ค่าแรงผู้ต้องขัง</t>
  </si>
  <si>
    <t>ผู้พิจารณาจัดสรร</t>
  </si>
  <si>
    <t>หมายเหตุ</t>
  </si>
  <si>
    <t>ต้นทุน</t>
  </si>
  <si>
    <t>รวมเงิน</t>
  </si>
  <si>
    <t>กปพ. แจ้ง</t>
  </si>
  <si>
    <t>งบดำเนินงาน</t>
  </si>
  <si>
    <t>ครุภัณฑ์</t>
  </si>
  <si>
    <t>สิ่งก่อสร้าง</t>
  </si>
  <si>
    <t>งบประมาณ</t>
  </si>
  <si>
    <t>รจจ.</t>
  </si>
  <si>
    <t>อ่างทอง</t>
  </si>
  <si>
    <t>1. ทาสีอาคารที่ทำการอาคารเรือนนอนและห้องน้ำ สตพ.</t>
  </si>
  <si>
    <t>กปพ.</t>
  </si>
  <si>
    <t>วงเงินตามใบเสนอราคา</t>
  </si>
  <si>
    <t>2. ปรับปรุงหลังคากันสาดพร้อมกั้นห้องปฏิบัติงานเจ้าหน้าที่</t>
  </si>
  <si>
    <t>3. ติดตั้งลวดตะแกรงตาข่ายถักบริเวณห้องเยี่ยมญาติ</t>
  </si>
  <si>
    <t>4. ลวดหนามหีบเพลงแนวรั้วโดยรอบ สตพ. จำนวน 60 ม้วน</t>
  </si>
  <si>
    <t>5. ทาสีแนวรั้วตาข่ายโดยรอบ สตพ.</t>
  </si>
  <si>
    <t>6. ซ่อมแซมมุ้งลวดห้องนอนผู้เข้ารับการตรวจพิสูจน์</t>
  </si>
  <si>
    <t>7. เทพื้นคอนกรีตบริเวณรอบอาคารเยี่ยมญาติ</t>
  </si>
  <si>
    <t xml:space="preserve">8. เทพื้นคอนกรีตโดยรอบบริเวณแนวรั้ว </t>
  </si>
  <si>
    <t>9. ปรับปรุงติดตั้งแผ่นเมทัลชีทเพื่อบังตาบุคคลภายนอก</t>
  </si>
  <si>
    <t>10 ติดตั้งตะแกรงเหล็งดัด เพื่อเพิ่มประสิทธิภาพด้านการควบคุม</t>
  </si>
  <si>
    <t>รวม</t>
  </si>
  <si>
    <t>บาท</t>
  </si>
  <si>
    <t>สรุปบัญชีโอนเงินประจำงวด ครั้งที่ 22 งบดำเนินงาน ประจำปีงบประมาณ พ.ศ. 2563</t>
  </si>
  <si>
    <t>รหัสกิจกรรมหลัก</t>
  </si>
  <si>
    <t>16007XXXXO2468</t>
  </si>
  <si>
    <t>แผนงานพื้นฐานด้านความมั่นคง</t>
  </si>
  <si>
    <t>**ค่าแรงผู้ต้องขังไม่สามารถใช้งบดำเนินงานจ่ายได้</t>
  </si>
  <si>
    <t>รหัสงบประมาณ</t>
  </si>
  <si>
    <t>ผลผลิต : เรือนจำปลอดยาเสพติด และผู้เข้ารบการตรวจพิสูจน์ได้รับการควบคุม ดูแล</t>
  </si>
  <si>
    <t>วันที่</t>
  </si>
  <si>
    <t xml:space="preserve"> 14 พฤษภาคม 2563</t>
  </si>
  <si>
    <t>ที่</t>
  </si>
  <si>
    <t>ยธ.0706.3/13992,13994</t>
  </si>
  <si>
    <t>รหัส</t>
  </si>
  <si>
    <t>กองมาตรฐานการปฏิบัติต่อผู้เข้ารับการตรวจพิสูจน์</t>
  </si>
  <si>
    <t>รวมจัดสรร</t>
  </si>
  <si>
    <t>ศูนย์ต้นทุน</t>
  </si>
  <si>
    <t>เรือนจำและทัณฑสถาน</t>
  </si>
  <si>
    <t>ทาสีอาคารที่ทำการอาคารเรือนนอนผู้เข้ารับการตรวจพิสูจน์</t>
  </si>
  <si>
    <t>ต่อเติมหลังค่ากันสาดพร้อมกั้นห้องปฏิบัติงานเจ้าหน้าที่</t>
  </si>
  <si>
    <t>ติดตั้งลวดตะแกรงตาข่ายถักบริเวณออกไปห้องเยี่ยมญาติ</t>
  </si>
  <si>
    <t>ติดตั้งลวดหนามหีบเพลงแนวรั้วโดยรอบ</t>
  </si>
  <si>
    <t>ทาสีแนวรั้วตาข่ายโดยรอบ</t>
  </si>
  <si>
    <t>ซ่อมแซมมุ้งลวดห้องนอน
ผู้เข้ารับการตรวจพิสูจน์</t>
  </si>
  <si>
    <t>เทพื้นคอนกรีตบริเวณรอบอาคารเยี่ยมญาติ 
(ปูผสมเสร็จ)</t>
  </si>
  <si>
    <t>เทคอนกรีตโดยรอบบริเวณแนวรั้ว 
(ปูผสมเสร็จ)</t>
  </si>
  <si>
    <t>ปรับปรุงติดตั้งแผ่นเมทัลชีทเพื่อปิดบังตาบุคคลภายนอก</t>
  </si>
  <si>
    <t>ติดตั้งตะแกรงเหล็งตัด 
เพื่อเพิ่มประสิทธิภาพ
ด้านการควบคุม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</si>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</sst>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b/>
      <sz val="13"/>
      <name val="Angsana New"/>
      <family val="1"/>
    </font>
    <font>
      <b/>
      <sz val="16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6"/>
      <name val="Angsana New"/>
      <family val="1"/>
      <charset val="22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20"/>
      <color rgb="FFFF0000"/>
      <name val="Tahoma"/>
      <family val="2"/>
      <charset val="222"/>
    </font>
    <font>
      <sz val="16"/>
      <name val="TH SarabunPSK"/>
      <family val="2"/>
    </font>
    <font>
      <b/>
      <sz val="22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11" fillId="0" borderId="0"/>
    <xf numFmtId="0" fontId="13" fillId="0" borderId="0"/>
    <xf numFmtId="18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87" fontId="2" fillId="0" borderId="0" applyFont="0" applyFill="0" applyBorder="0" applyAlignment="0" applyProtection="0"/>
    <xf numFmtId="0" fontId="2" fillId="0" borderId="0"/>
  </cellStyleXfs>
  <cellXfs count="200">
    <xf numFmtId="0" fontId="0" fillId="0" borderId="0" xfId="0"/>
    <xf numFmtId="43" fontId="3" fillId="0" borderId="0" xfId="1" applyNumberFormat="1" applyFont="1" applyFill="1" applyBorder="1" applyAlignment="1"/>
    <xf numFmtId="187" fontId="4" fillId="0" borderId="0" xfId="1" applyNumberFormat="1" applyFont="1" applyFill="1" applyAlignment="1">
      <alignment shrinkToFit="1"/>
    </xf>
    <xf numFmtId="187" fontId="4" fillId="0" borderId="0" xfId="1" applyNumberFormat="1" applyFont="1" applyFill="1" applyAlignment="1">
      <alignment horizontal="center" shrinkToFit="1"/>
    </xf>
    <xf numFmtId="187" fontId="4" fillId="0" borderId="0" xfId="1" applyNumberFormat="1" applyFont="1" applyFill="1" applyAlignment="1">
      <alignment horizontal="center" shrinkToFit="1"/>
    </xf>
    <xf numFmtId="0" fontId="5" fillId="0" borderId="0" xfId="0" applyFont="1"/>
    <xf numFmtId="187" fontId="6" fillId="0" borderId="1" xfId="2" applyFont="1" applyFill="1" applyBorder="1" applyAlignment="1"/>
    <xf numFmtId="4" fontId="7" fillId="0" borderId="0" xfId="3" applyNumberFormat="1" applyFont="1" applyFill="1" applyAlignment="1">
      <alignment horizontal="center"/>
    </xf>
    <xf numFmtId="0" fontId="7" fillId="0" borderId="0" xfId="3" applyFont="1" applyFill="1" applyAlignment="1">
      <alignment horizontal="center"/>
    </xf>
    <xf numFmtId="188" fontId="7" fillId="2" borderId="2" xfId="2" applyNumberFormat="1" applyFont="1" applyFill="1" applyBorder="1" applyAlignment="1">
      <alignment horizontal="center" vertical="center" shrinkToFit="1"/>
    </xf>
    <xf numFmtId="188" fontId="7" fillId="2" borderId="3" xfId="1" applyNumberFormat="1" applyFont="1" applyFill="1" applyBorder="1" applyAlignment="1">
      <alignment horizontal="center" vertical="center" shrinkToFit="1"/>
    </xf>
    <xf numFmtId="188" fontId="7" fillId="2" borderId="4" xfId="1" applyNumberFormat="1" applyFont="1" applyFill="1" applyBorder="1" applyAlignment="1">
      <alignment horizontal="center" vertical="center" shrinkToFit="1"/>
    </xf>
    <xf numFmtId="187" fontId="7" fillId="2" borderId="2" xfId="2" applyFont="1" applyFill="1" applyBorder="1" applyAlignment="1">
      <alignment horizontal="center" vertical="center" shrinkToFit="1"/>
    </xf>
    <xf numFmtId="0" fontId="8" fillId="2" borderId="2" xfId="3" applyFont="1" applyFill="1" applyBorder="1" applyAlignment="1">
      <alignment horizontal="center" vertical="center"/>
    </xf>
    <xf numFmtId="187" fontId="7" fillId="2" borderId="2" xfId="2" applyNumberFormat="1" applyFont="1" applyFill="1" applyBorder="1" applyAlignment="1">
      <alignment horizontal="center" vertical="center" shrinkToFit="1"/>
    </xf>
    <xf numFmtId="4" fontId="7" fillId="2" borderId="5" xfId="3" applyNumberFormat="1" applyFont="1" applyFill="1" applyBorder="1" applyAlignment="1">
      <alignment horizontal="center"/>
    </xf>
    <xf numFmtId="4" fontId="7" fillId="2" borderId="6" xfId="3" applyNumberFormat="1" applyFont="1" applyFill="1" applyBorder="1" applyAlignment="1">
      <alignment horizontal="center"/>
    </xf>
    <xf numFmtId="4" fontId="7" fillId="2" borderId="7" xfId="3" applyNumberFormat="1" applyFont="1" applyFill="1" applyBorder="1" applyAlignment="1">
      <alignment horizontal="center"/>
    </xf>
    <xf numFmtId="4" fontId="7" fillId="2" borderId="2" xfId="3" applyNumberFormat="1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center" vertical="center"/>
    </xf>
    <xf numFmtId="188" fontId="7" fillId="2" borderId="8" xfId="2" applyNumberFormat="1" applyFont="1" applyFill="1" applyBorder="1" applyAlignment="1">
      <alignment horizontal="center" vertical="center" shrinkToFit="1"/>
    </xf>
    <xf numFmtId="188" fontId="7" fillId="2" borderId="9" xfId="1" applyNumberFormat="1" applyFont="1" applyFill="1" applyBorder="1" applyAlignment="1">
      <alignment horizontal="center" vertical="center" shrinkToFit="1"/>
    </xf>
    <xf numFmtId="188" fontId="7" fillId="2" borderId="10" xfId="1" applyNumberFormat="1" applyFont="1" applyFill="1" applyBorder="1" applyAlignment="1">
      <alignment horizontal="center" vertical="center" shrinkToFit="1"/>
    </xf>
    <xf numFmtId="187" fontId="7" fillId="2" borderId="11" xfId="2" applyFont="1" applyFill="1" applyBorder="1" applyAlignment="1">
      <alignment horizontal="center" vertical="center" shrinkToFit="1"/>
    </xf>
    <xf numFmtId="0" fontId="8" fillId="2" borderId="8" xfId="3" applyFont="1" applyFill="1" applyBorder="1" applyAlignment="1">
      <alignment horizontal="center" vertical="center"/>
    </xf>
    <xf numFmtId="187" fontId="7" fillId="2" borderId="11" xfId="2" applyNumberFormat="1" applyFont="1" applyFill="1" applyBorder="1" applyAlignment="1">
      <alignment horizontal="center" vertical="center" shrinkToFit="1"/>
    </xf>
    <xf numFmtId="4" fontId="7" fillId="2" borderId="11" xfId="3" applyNumberFormat="1" applyFont="1" applyFill="1" applyBorder="1" applyAlignment="1">
      <alignment vertical="center" wrapText="1"/>
    </xf>
    <xf numFmtId="0" fontId="7" fillId="2" borderId="11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188" fontId="7" fillId="2" borderId="12" xfId="1" applyNumberFormat="1" applyFont="1" applyFill="1" applyBorder="1" applyAlignment="1">
      <alignment horizontal="center" vertical="center" shrinkToFit="1"/>
    </xf>
    <xf numFmtId="188" fontId="7" fillId="2" borderId="13" xfId="1" applyNumberFormat="1" applyFont="1" applyFill="1" applyBorder="1" applyAlignment="1">
      <alignment horizontal="center" vertical="center" shrinkToFit="1"/>
    </xf>
    <xf numFmtId="187" fontId="7" fillId="2" borderId="14" xfId="2" applyFont="1" applyFill="1" applyBorder="1" applyAlignment="1">
      <alignment horizontal="center" shrinkToFit="1"/>
    </xf>
    <xf numFmtId="0" fontId="8" fillId="2" borderId="11" xfId="3" applyFont="1" applyFill="1" applyBorder="1" applyAlignment="1">
      <alignment horizontal="center" vertical="center"/>
    </xf>
    <xf numFmtId="187" fontId="7" fillId="2" borderId="14" xfId="2" applyNumberFormat="1" applyFont="1" applyFill="1" applyBorder="1" applyAlignment="1">
      <alignment horizontal="center" vertical="center" shrinkToFit="1"/>
    </xf>
    <xf numFmtId="4" fontId="7" fillId="2" borderId="2" xfId="3" applyNumberFormat="1" applyFont="1" applyFill="1" applyBorder="1" applyAlignment="1">
      <alignment horizontal="center"/>
    </xf>
    <xf numFmtId="0" fontId="7" fillId="2" borderId="14" xfId="3" applyFont="1" applyFill="1" applyBorder="1" applyAlignment="1">
      <alignment horizontal="center"/>
    </xf>
    <xf numFmtId="188" fontId="7" fillId="3" borderId="14" xfId="2" applyNumberFormat="1" applyFont="1" applyFill="1" applyBorder="1" applyAlignment="1">
      <alignment horizontal="center" vertical="center" shrinkToFit="1"/>
    </xf>
    <xf numFmtId="188" fontId="7" fillId="3" borderId="6" xfId="1" applyNumberFormat="1" applyFont="1" applyFill="1" applyBorder="1" applyAlignment="1">
      <alignment horizontal="centerContinuous" vertical="center" shrinkToFit="1"/>
    </xf>
    <xf numFmtId="188" fontId="7" fillId="3" borderId="7" xfId="2" applyNumberFormat="1" applyFont="1" applyFill="1" applyBorder="1" applyAlignment="1">
      <alignment horizontal="centerContinuous" vertical="center" shrinkToFit="1"/>
    </xf>
    <xf numFmtId="187" fontId="7" fillId="3" borderId="14" xfId="2" applyFont="1" applyFill="1" applyBorder="1" applyAlignment="1">
      <alignment horizontal="center" shrinkToFit="1"/>
    </xf>
    <xf numFmtId="0" fontId="7" fillId="3" borderId="14" xfId="3" applyFont="1" applyFill="1" applyBorder="1"/>
    <xf numFmtId="187" fontId="6" fillId="3" borderId="14" xfId="2" applyNumberFormat="1" applyFont="1" applyFill="1" applyBorder="1" applyAlignment="1">
      <alignment horizontal="center" shrinkToFit="1"/>
    </xf>
    <xf numFmtId="187" fontId="7" fillId="3" borderId="14" xfId="3" applyNumberFormat="1" applyFont="1" applyFill="1" applyBorder="1"/>
    <xf numFmtId="0" fontId="6" fillId="0" borderId="15" xfId="2" applyNumberFormat="1" applyFont="1" applyFill="1" applyBorder="1" applyAlignment="1">
      <alignment horizontal="center" vertical="center" shrinkToFit="1"/>
    </xf>
    <xf numFmtId="49" fontId="9" fillId="0" borderId="16" xfId="4" applyNumberFormat="1" applyFont="1" applyBorder="1" applyAlignment="1">
      <alignment horizontal="center" shrinkToFit="1"/>
    </xf>
    <xf numFmtId="188" fontId="9" fillId="0" borderId="16" xfId="4" applyNumberFormat="1" applyFont="1" applyBorder="1" applyAlignment="1">
      <alignment horizontal="right" shrinkToFit="1"/>
    </xf>
    <xf numFmtId="188" fontId="9" fillId="0" borderId="16" xfId="4" applyNumberFormat="1" applyFont="1" applyBorder="1" applyAlignment="1">
      <alignment shrinkToFit="1"/>
    </xf>
    <xf numFmtId="187" fontId="10" fillId="0" borderId="15" xfId="2" applyFont="1" applyFill="1" applyBorder="1" applyAlignment="1">
      <alignment horizontal="left" shrinkToFit="1"/>
    </xf>
    <xf numFmtId="0" fontId="10" fillId="0" borderId="15" xfId="3" applyFont="1" applyBorder="1" applyAlignment="1">
      <alignment horizontal="center" shrinkToFit="1"/>
    </xf>
    <xf numFmtId="187" fontId="5" fillId="0" borderId="15" xfId="2" applyNumberFormat="1" applyFont="1" applyFill="1" applyBorder="1" applyAlignment="1">
      <alignment horizontal="center" shrinkToFit="1"/>
    </xf>
    <xf numFmtId="4" fontId="5" fillId="0" borderId="15" xfId="3" applyNumberFormat="1" applyFont="1" applyFill="1" applyBorder="1" applyAlignment="1">
      <alignment horizontal="center"/>
    </xf>
    <xf numFmtId="4" fontId="4" fillId="0" borderId="15" xfId="3" applyNumberFormat="1" applyFont="1" applyFill="1" applyBorder="1" applyAlignment="1">
      <alignment horizontal="center"/>
    </xf>
    <xf numFmtId="0" fontId="10" fillId="0" borderId="16" xfId="3" applyFont="1" applyBorder="1" applyAlignment="1">
      <alignment horizontal="center" shrinkToFit="1"/>
    </xf>
    <xf numFmtId="0" fontId="5" fillId="0" borderId="16" xfId="2" applyNumberFormat="1" applyFont="1" applyFill="1" applyBorder="1" applyAlignment="1">
      <alignment horizontal="center" vertical="center" shrinkToFit="1"/>
    </xf>
    <xf numFmtId="0" fontId="12" fillId="0" borderId="17" xfId="5" applyFont="1" applyFill="1" applyBorder="1" applyAlignment="1"/>
    <xf numFmtId="188" fontId="10" fillId="0" borderId="16" xfId="1" applyNumberFormat="1" applyFont="1" applyBorder="1" applyAlignment="1">
      <alignment horizontal="center" vertical="center" wrapText="1" shrinkToFit="1"/>
    </xf>
    <xf numFmtId="188" fontId="10" fillId="0" borderId="18" xfId="1" applyNumberFormat="1" applyFont="1" applyBorder="1" applyAlignment="1">
      <alignment horizontal="left" vertical="center" shrinkToFit="1"/>
    </xf>
    <xf numFmtId="187" fontId="10" fillId="0" borderId="16" xfId="2" applyFont="1" applyFill="1" applyBorder="1" applyAlignment="1">
      <alignment horizontal="left" shrinkToFit="1"/>
    </xf>
    <xf numFmtId="187" fontId="5" fillId="0" borderId="16" xfId="2" applyNumberFormat="1" applyFont="1" applyFill="1" applyBorder="1" applyAlignment="1">
      <alignment horizontal="center" shrinkToFit="1"/>
    </xf>
    <xf numFmtId="4" fontId="5" fillId="0" borderId="16" xfId="3" applyNumberFormat="1" applyFont="1" applyFill="1" applyBorder="1" applyAlignment="1">
      <alignment horizontal="center"/>
    </xf>
    <xf numFmtId="4" fontId="4" fillId="0" borderId="16" xfId="3" applyNumberFormat="1" applyFont="1" applyFill="1" applyBorder="1" applyAlignment="1">
      <alignment horizontal="center"/>
    </xf>
    <xf numFmtId="0" fontId="7" fillId="0" borderId="16" xfId="3" applyFont="1" applyBorder="1" applyAlignment="1">
      <alignment horizontal="center" shrinkToFit="1"/>
    </xf>
    <xf numFmtId="0" fontId="5" fillId="0" borderId="19" xfId="2" applyNumberFormat="1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/>
    </xf>
    <xf numFmtId="188" fontId="5" fillId="0" borderId="19" xfId="1" applyNumberFormat="1" applyFont="1" applyBorder="1" applyAlignment="1">
      <alignment horizontal="center" vertical="center" wrapText="1" shrinkToFit="1"/>
    </xf>
    <xf numFmtId="188" fontId="5" fillId="0" borderId="19" xfId="2" applyNumberFormat="1" applyFont="1" applyBorder="1" applyAlignment="1">
      <alignment horizontal="left" vertical="center" shrinkToFit="1"/>
    </xf>
    <xf numFmtId="187" fontId="6" fillId="0" borderId="19" xfId="2" applyFont="1" applyFill="1" applyBorder="1" applyAlignment="1">
      <alignment horizontal="left" vertical="center" shrinkToFit="1"/>
    </xf>
    <xf numFmtId="0" fontId="5" fillId="0" borderId="19" xfId="3" applyFont="1" applyBorder="1" applyAlignment="1">
      <alignment horizontal="center" shrinkToFit="1"/>
    </xf>
    <xf numFmtId="187" fontId="5" fillId="0" borderId="19" xfId="2" applyNumberFormat="1" applyFont="1" applyFill="1" applyBorder="1" applyAlignment="1">
      <alignment horizontal="center" vertical="center" shrinkToFit="1"/>
    </xf>
    <xf numFmtId="4" fontId="6" fillId="0" borderId="19" xfId="3" applyNumberFormat="1" applyFont="1" applyBorder="1" applyAlignment="1">
      <alignment horizontal="center"/>
    </xf>
    <xf numFmtId="0" fontId="5" fillId="0" borderId="19" xfId="0" applyFont="1" applyBorder="1"/>
    <xf numFmtId="4" fontId="5" fillId="0" borderId="19" xfId="3" applyNumberFormat="1" applyFont="1" applyBorder="1" applyAlignment="1">
      <alignment horizontal="center"/>
    </xf>
    <xf numFmtId="0" fontId="10" fillId="0" borderId="19" xfId="3" applyFont="1" applyBorder="1" applyAlignment="1">
      <alignment horizontal="center" shrinkToFit="1"/>
    </xf>
    <xf numFmtId="0" fontId="4" fillId="0" borderId="0" xfId="0" applyFont="1"/>
    <xf numFmtId="0" fontId="5" fillId="0" borderId="0" xfId="2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/>
    </xf>
    <xf numFmtId="188" fontId="5" fillId="0" borderId="0" xfId="1" applyNumberFormat="1" applyFont="1" applyBorder="1" applyAlignment="1">
      <alignment horizontal="center" vertical="center" wrapText="1" shrinkToFit="1"/>
    </xf>
    <xf numFmtId="188" fontId="5" fillId="0" borderId="0" xfId="2" applyNumberFormat="1" applyFont="1" applyBorder="1" applyAlignment="1">
      <alignment horizontal="left" vertical="center" shrinkToFit="1"/>
    </xf>
    <xf numFmtId="187" fontId="5" fillId="0" borderId="0" xfId="2" applyFont="1" applyFill="1" applyBorder="1" applyAlignment="1">
      <alignment horizontal="left" vertical="center" shrinkToFit="1"/>
    </xf>
    <xf numFmtId="0" fontId="5" fillId="0" borderId="0" xfId="3" applyFont="1" applyBorder="1" applyAlignment="1">
      <alignment horizontal="center" shrinkToFit="1"/>
    </xf>
    <xf numFmtId="187" fontId="5" fillId="0" borderId="0" xfId="2" applyNumberFormat="1" applyFont="1" applyFill="1" applyBorder="1" applyAlignment="1">
      <alignment horizontal="center" vertical="center" shrinkToFit="1"/>
    </xf>
    <xf numFmtId="4" fontId="5" fillId="0" borderId="0" xfId="3" applyNumberFormat="1" applyFont="1" applyBorder="1" applyAlignment="1">
      <alignment horizontal="center"/>
    </xf>
    <xf numFmtId="0" fontId="5" fillId="0" borderId="0" xfId="0" applyFont="1" applyBorder="1"/>
    <xf numFmtId="0" fontId="10" fillId="0" borderId="0" xfId="3" applyFont="1" applyBorder="1" applyAlignment="1">
      <alignment horizontal="center" shrinkToFit="1"/>
    </xf>
    <xf numFmtId="0" fontId="7" fillId="0" borderId="0" xfId="6" applyNumberFormat="1" applyFont="1" applyBorder="1" applyAlignment="1">
      <alignment horizontal="right"/>
    </xf>
    <xf numFmtId="0" fontId="7" fillId="0" borderId="0" xfId="3" applyFont="1" applyBorder="1" applyAlignment="1">
      <alignment horizontal="center" shrinkToFit="1"/>
    </xf>
    <xf numFmtId="187" fontId="7" fillId="0" borderId="0" xfId="2" applyNumberFormat="1" applyFont="1" applyFill="1" applyBorder="1" applyAlignment="1">
      <alignment horizontal="right" vertical="center" shrinkToFit="1"/>
    </xf>
    <xf numFmtId="4" fontId="6" fillId="0" borderId="0" xfId="3" applyNumberFormat="1" applyFont="1" applyBorder="1" applyAlignment="1">
      <alignment horizontal="center"/>
    </xf>
    <xf numFmtId="4" fontId="4" fillId="0" borderId="0" xfId="3" applyNumberFormat="1" applyFont="1" applyBorder="1" applyAlignment="1">
      <alignment horizontal="center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horizontal="right"/>
    </xf>
    <xf numFmtId="0" fontId="6" fillId="0" borderId="0" xfId="3" applyFont="1" applyBorder="1" applyAlignment="1">
      <alignment horizontal="left" shrinkToFit="1"/>
    </xf>
    <xf numFmtId="4" fontId="6" fillId="0" borderId="0" xfId="3" applyNumberFormat="1" applyFont="1" applyBorder="1" applyAlignment="1">
      <alignment horizontal="right" vertical="center" shrinkToFit="1"/>
    </xf>
    <xf numFmtId="0" fontId="6" fillId="0" borderId="0" xfId="3" applyFont="1" applyBorder="1" applyAlignment="1">
      <alignment horizontal="center" shrinkToFit="1"/>
    </xf>
    <xf numFmtId="0" fontId="5" fillId="0" borderId="0" xfId="0" applyNumberFormat="1" applyFont="1" applyBorder="1"/>
    <xf numFmtId="0" fontId="12" fillId="0" borderId="0" xfId="0" applyFont="1" applyFill="1" applyBorder="1"/>
    <xf numFmtId="188" fontId="10" fillId="0" borderId="0" xfId="1" applyNumberFormat="1" applyFont="1" applyBorder="1" applyAlignment="1">
      <alignment horizontal="center" vertical="center" wrapText="1" shrinkToFit="1"/>
    </xf>
    <xf numFmtId="188" fontId="10" fillId="0" borderId="0" xfId="2" applyNumberFormat="1" applyFont="1" applyBorder="1" applyAlignment="1">
      <alignment horizontal="left" vertical="center" shrinkToFit="1"/>
    </xf>
    <xf numFmtId="187" fontId="10" fillId="0" borderId="0" xfId="2" applyFont="1" applyFill="1" applyBorder="1" applyAlignment="1">
      <alignment horizontal="left" vertical="center" shrinkToFit="1"/>
    </xf>
    <xf numFmtId="187" fontId="10" fillId="0" borderId="0" xfId="2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87" fontId="5" fillId="0" borderId="0" xfId="0" applyNumberFormat="1" applyFont="1" applyBorder="1"/>
    <xf numFmtId="4" fontId="5" fillId="0" borderId="0" xfId="0" applyNumberFormat="1" applyFont="1" applyBorder="1" applyAlignment="1"/>
    <xf numFmtId="187" fontId="5" fillId="0" borderId="0" xfId="0" applyNumberFormat="1" applyFont="1"/>
    <xf numFmtId="4" fontId="5" fillId="0" borderId="0" xfId="0" applyNumberFormat="1" applyFont="1" applyBorder="1"/>
    <xf numFmtId="4" fontId="5" fillId="0" borderId="0" xfId="0" applyNumberFormat="1" applyFont="1"/>
    <xf numFmtId="0" fontId="14" fillId="0" borderId="0" xfId="4" applyFont="1" applyAlignment="1"/>
    <xf numFmtId="0" fontId="15" fillId="0" borderId="0" xfId="4" applyFont="1" applyAlignment="1"/>
    <xf numFmtId="0" fontId="16" fillId="0" borderId="0" xfId="4" applyFont="1" applyAlignment="1">
      <alignment horizontal="right"/>
    </xf>
    <xf numFmtId="188" fontId="16" fillId="0" borderId="0" xfId="4" quotePrefix="1" applyNumberFormat="1" applyFont="1" applyAlignment="1">
      <alignment horizontal="center" shrinkToFit="1"/>
    </xf>
    <xf numFmtId="0" fontId="13" fillId="0" borderId="0" xfId="6"/>
    <xf numFmtId="0" fontId="14" fillId="0" borderId="0" xfId="4" applyFont="1" applyFill="1" applyBorder="1" applyAlignment="1">
      <alignment horizontal="left" shrinkToFit="1"/>
    </xf>
    <xf numFmtId="0" fontId="16" fillId="0" borderId="0" xfId="4" applyFont="1" applyFill="1" applyBorder="1" applyAlignment="1">
      <alignment horizontal="right" shrinkToFit="1"/>
    </xf>
    <xf numFmtId="0" fontId="17" fillId="0" borderId="0" xfId="6" applyFont="1" applyAlignment="1">
      <alignment horizontal="center" vertical="center"/>
    </xf>
    <xf numFmtId="1" fontId="16" fillId="4" borderId="0" xfId="7" applyNumberFormat="1" applyFont="1" applyFill="1" applyAlignment="1">
      <alignment horizontal="center" vertical="center" shrinkToFit="1"/>
    </xf>
    <xf numFmtId="0" fontId="14" fillId="0" borderId="0" xfId="4" applyFont="1" applyFill="1" applyBorder="1" applyAlignment="1"/>
    <xf numFmtId="188" fontId="14" fillId="0" borderId="0" xfId="4" applyNumberFormat="1" applyFont="1" applyFill="1" applyAlignment="1">
      <alignment horizontal="right" shrinkToFit="1"/>
    </xf>
    <xf numFmtId="188" fontId="16" fillId="0" borderId="0" xfId="7" applyNumberFormat="1" applyFont="1" applyFill="1" applyAlignment="1">
      <alignment horizontal="center" shrinkToFit="1"/>
    </xf>
    <xf numFmtId="43" fontId="9" fillId="0" borderId="0" xfId="4" applyNumberFormat="1" applyFont="1" applyFill="1" applyBorder="1" applyAlignment="1"/>
    <xf numFmtId="49" fontId="18" fillId="0" borderId="0" xfId="4" applyNumberFormat="1" applyFont="1" applyAlignment="1">
      <alignment shrinkToFit="1"/>
    </xf>
    <xf numFmtId="188" fontId="18" fillId="0" borderId="0" xfId="4" applyNumberFormat="1" applyFont="1" applyAlignment="1">
      <alignment horizontal="right" shrinkToFit="1"/>
    </xf>
    <xf numFmtId="49" fontId="9" fillId="0" borderId="0" xfId="4" applyNumberFormat="1" applyFont="1" applyFill="1" applyBorder="1" applyAlignment="1"/>
    <xf numFmtId="187" fontId="9" fillId="0" borderId="0" xfId="4" applyNumberFormat="1" applyFont="1" applyAlignment="1">
      <alignment horizontal="right" shrinkToFit="1"/>
    </xf>
    <xf numFmtId="187" fontId="9" fillId="0" borderId="0" xfId="4" applyNumberFormat="1" applyFont="1" applyBorder="1" applyAlignment="1">
      <alignment shrinkToFit="1"/>
    </xf>
    <xf numFmtId="188" fontId="9" fillId="0" borderId="2" xfId="4" applyNumberFormat="1" applyFont="1" applyFill="1" applyBorder="1" applyAlignment="1">
      <alignment horizontal="center" vertical="center" shrinkToFit="1"/>
    </xf>
    <xf numFmtId="49" fontId="18" fillId="0" borderId="3" xfId="4" applyNumberFormat="1" applyFont="1" applyFill="1" applyBorder="1" applyAlignment="1">
      <alignment horizontal="center" vertical="center" shrinkToFit="1"/>
    </xf>
    <xf numFmtId="188" fontId="9" fillId="0" borderId="3" xfId="4" applyNumberFormat="1" applyFont="1" applyFill="1" applyBorder="1" applyAlignment="1">
      <alignment horizontal="right" vertical="center" shrinkToFit="1"/>
    </xf>
    <xf numFmtId="188" fontId="9" fillId="0" borderId="4" xfId="4" applyNumberFormat="1" applyFont="1" applyFill="1" applyBorder="1" applyAlignment="1">
      <alignment horizontal="centerContinuous" vertical="center" shrinkToFit="1"/>
    </xf>
    <xf numFmtId="187" fontId="14" fillId="5" borderId="20" xfId="4" applyNumberFormat="1" applyFont="1" applyFill="1" applyBorder="1" applyAlignment="1">
      <alignment horizontal="center" vertical="center" shrinkToFit="1"/>
    </xf>
    <xf numFmtId="187" fontId="14" fillId="5" borderId="4" xfId="4" applyNumberFormat="1" applyFont="1" applyFill="1" applyBorder="1" applyAlignment="1">
      <alignment horizontal="center" vertical="center" shrinkToFit="1"/>
    </xf>
    <xf numFmtId="187" fontId="19" fillId="6" borderId="2" xfId="7" applyNumberFormat="1" applyFont="1" applyFill="1" applyBorder="1" applyAlignment="1">
      <alignment horizontal="center" vertical="center" wrapText="1" shrinkToFit="1"/>
    </xf>
    <xf numFmtId="188" fontId="18" fillId="0" borderId="8" xfId="4" applyNumberFormat="1" applyFont="1" applyFill="1" applyBorder="1" applyAlignment="1">
      <alignment horizontal="center" vertical="center" shrinkToFit="1"/>
    </xf>
    <xf numFmtId="49" fontId="18" fillId="0" borderId="9" xfId="4" applyNumberFormat="1" applyFont="1" applyFill="1" applyBorder="1" applyAlignment="1">
      <alignment horizontal="center" vertical="center" shrinkToFit="1"/>
    </xf>
    <xf numFmtId="188" fontId="18" fillId="0" borderId="9" xfId="4" applyNumberFormat="1" applyFont="1" applyFill="1" applyBorder="1" applyAlignment="1">
      <alignment horizontal="center" vertical="center" shrinkToFit="1"/>
    </xf>
    <xf numFmtId="188" fontId="18" fillId="0" borderId="10" xfId="4" applyNumberFormat="1" applyFont="1" applyFill="1" applyBorder="1" applyAlignment="1">
      <alignment horizontal="center" vertical="center" shrinkToFit="1"/>
    </xf>
    <xf numFmtId="187" fontId="14" fillId="5" borderId="0" xfId="4" applyNumberFormat="1" applyFont="1" applyFill="1" applyBorder="1" applyAlignment="1">
      <alignment horizontal="center" vertical="center" shrinkToFit="1"/>
    </xf>
    <xf numFmtId="187" fontId="14" fillId="5" borderId="10" xfId="4" applyNumberFormat="1" applyFont="1" applyFill="1" applyBorder="1" applyAlignment="1">
      <alignment horizontal="center" vertical="center" shrinkToFit="1"/>
    </xf>
    <xf numFmtId="187" fontId="19" fillId="6" borderId="8" xfId="7" applyNumberFormat="1" applyFont="1" applyFill="1" applyBorder="1" applyAlignment="1">
      <alignment horizontal="center" vertical="center" wrapText="1" shrinkToFit="1"/>
    </xf>
    <xf numFmtId="188" fontId="18" fillId="0" borderId="11" xfId="4" applyNumberFormat="1" applyFont="1" applyFill="1" applyBorder="1" applyAlignment="1">
      <alignment horizontal="center" vertical="center" shrinkToFit="1"/>
    </xf>
    <xf numFmtId="49" fontId="18" fillId="0" borderId="12" xfId="4" applyNumberFormat="1" applyFont="1" applyFill="1" applyBorder="1" applyAlignment="1">
      <alignment horizontal="center" vertical="center" shrinkToFit="1"/>
    </xf>
    <xf numFmtId="188" fontId="18" fillId="0" borderId="12" xfId="4" applyNumberFormat="1" applyFont="1" applyFill="1" applyBorder="1" applyAlignment="1">
      <alignment horizontal="center" vertical="center" shrinkToFit="1"/>
    </xf>
    <xf numFmtId="188" fontId="18" fillId="0" borderId="13" xfId="4" applyNumberFormat="1" applyFont="1" applyFill="1" applyBorder="1" applyAlignment="1">
      <alignment horizontal="center" vertical="center" shrinkToFit="1"/>
    </xf>
    <xf numFmtId="187" fontId="9" fillId="7" borderId="3" xfId="4" applyNumberFormat="1" applyFont="1" applyFill="1" applyBorder="1" applyAlignment="1">
      <alignment horizontal="center" vertical="center" wrapText="1" shrinkToFit="1"/>
    </xf>
    <xf numFmtId="187" fontId="9" fillId="7" borderId="2" xfId="4" applyNumberFormat="1" applyFont="1" applyFill="1" applyBorder="1" applyAlignment="1">
      <alignment horizontal="center" vertical="center" wrapText="1" shrinkToFit="1"/>
    </xf>
    <xf numFmtId="188" fontId="9" fillId="8" borderId="5" xfId="4" applyNumberFormat="1" applyFont="1" applyFill="1" applyBorder="1" applyAlignment="1">
      <alignment horizontal="center" shrinkToFit="1"/>
    </xf>
    <xf numFmtId="188" fontId="9" fillId="8" borderId="6" xfId="4" applyNumberFormat="1" applyFont="1" applyFill="1" applyBorder="1" applyAlignment="1">
      <alignment horizontal="center" shrinkToFit="1"/>
    </xf>
    <xf numFmtId="188" fontId="9" fillId="8" borderId="7" xfId="4" applyNumberFormat="1" applyFont="1" applyFill="1" applyBorder="1" applyAlignment="1">
      <alignment horizontal="center" shrinkToFit="1"/>
    </xf>
    <xf numFmtId="0" fontId="9" fillId="8" borderId="6" xfId="8" applyNumberFormat="1" applyFont="1" applyFill="1" applyBorder="1" applyAlignment="1">
      <alignment horizontal="center"/>
    </xf>
    <xf numFmtId="0" fontId="9" fillId="8" borderId="6" xfId="8" applyNumberFormat="1" applyFont="1" applyFill="1" applyBorder="1" applyAlignment="1">
      <alignment horizontal="center"/>
    </xf>
    <xf numFmtId="187" fontId="19" fillId="6" borderId="11" xfId="7" applyNumberFormat="1" applyFont="1" applyFill="1" applyBorder="1" applyAlignment="1">
      <alignment horizontal="center" vertical="center" wrapText="1" shrinkToFit="1"/>
    </xf>
    <xf numFmtId="188" fontId="9" fillId="0" borderId="21" xfId="4" applyNumberFormat="1" applyFont="1" applyFill="1" applyBorder="1" applyAlignment="1">
      <alignment horizontal="center" shrinkToFit="1"/>
    </xf>
    <xf numFmtId="0" fontId="20" fillId="0" borderId="22" xfId="9" applyFont="1" applyBorder="1" applyAlignment="1">
      <alignment shrinkToFit="1"/>
    </xf>
    <xf numFmtId="0" fontId="20" fillId="0" borderId="23" xfId="9" applyFont="1" applyBorder="1" applyAlignment="1">
      <alignment shrinkToFit="1"/>
    </xf>
    <xf numFmtId="187" fontId="9" fillId="0" borderId="24" xfId="7" applyNumberFormat="1" applyFont="1" applyFill="1" applyBorder="1" applyAlignment="1">
      <alignment shrinkToFit="1"/>
    </xf>
    <xf numFmtId="187" fontId="9" fillId="9" borderId="25" xfId="7" applyNumberFormat="1" applyFont="1" applyFill="1" applyBorder="1" applyAlignment="1">
      <alignment shrinkToFit="1"/>
    </xf>
    <xf numFmtId="188" fontId="18" fillId="0" borderId="26" xfId="4" applyNumberFormat="1" applyFont="1" applyBorder="1" applyAlignment="1">
      <alignment shrinkToFit="1"/>
    </xf>
    <xf numFmtId="49" fontId="18" fillId="0" borderId="26" xfId="4" applyNumberFormat="1" applyFont="1" applyBorder="1" applyAlignment="1">
      <alignment horizontal="center" shrinkToFit="1"/>
    </xf>
    <xf numFmtId="188" fontId="18" fillId="0" borderId="26" xfId="4" applyNumberFormat="1" applyFont="1" applyBorder="1" applyAlignment="1">
      <alignment horizontal="right" shrinkToFit="1"/>
    </xf>
    <xf numFmtId="187" fontId="18" fillId="0" borderId="26" xfId="10" applyNumberFormat="1" applyFont="1" applyBorder="1" applyAlignment="1">
      <alignment shrinkToFit="1"/>
    </xf>
    <xf numFmtId="187" fontId="9" fillId="9" borderId="27" xfId="7" applyNumberFormat="1" applyFont="1" applyFill="1" applyBorder="1" applyAlignment="1">
      <alignment shrinkToFit="1"/>
    </xf>
    <xf numFmtId="188" fontId="18" fillId="0" borderId="16" xfId="4" applyNumberFormat="1" applyFont="1" applyBorder="1" applyAlignment="1">
      <alignment shrinkToFit="1"/>
    </xf>
    <xf numFmtId="49" fontId="18" fillId="0" borderId="16" xfId="4" applyNumberFormat="1" applyFont="1" applyBorder="1" applyAlignment="1">
      <alignment horizontal="center" shrinkToFit="1"/>
    </xf>
    <xf numFmtId="188" fontId="18" fillId="0" borderId="16" xfId="4" applyNumberFormat="1" applyFont="1" applyBorder="1" applyAlignment="1">
      <alignment horizontal="right" shrinkToFit="1"/>
    </xf>
    <xf numFmtId="187" fontId="18" fillId="0" borderId="16" xfId="10" applyNumberFormat="1" applyFont="1" applyBorder="1" applyAlignment="1">
      <alignment shrinkToFit="1"/>
    </xf>
    <xf numFmtId="187" fontId="9" fillId="9" borderId="16" xfId="7" applyNumberFormat="1" applyFont="1" applyFill="1" applyBorder="1" applyAlignment="1">
      <alignment shrinkToFit="1"/>
    </xf>
    <xf numFmtId="188" fontId="18" fillId="0" borderId="16" xfId="4" applyNumberFormat="1" applyFont="1" applyBorder="1" applyAlignment="1">
      <alignment horizontal="left" shrinkToFit="1"/>
    </xf>
    <xf numFmtId="187" fontId="9" fillId="9" borderId="26" xfId="7" applyNumberFormat="1" applyFont="1" applyFill="1" applyBorder="1" applyAlignment="1">
      <alignment shrinkToFit="1"/>
    </xf>
    <xf numFmtId="0" fontId="18" fillId="0" borderId="16" xfId="11" applyFont="1" applyFill="1" applyBorder="1" applyAlignment="1">
      <alignment horizontal="center"/>
    </xf>
    <xf numFmtId="188" fontId="18" fillId="0" borderId="16" xfId="4" applyNumberFormat="1" applyFont="1" applyFill="1" applyBorder="1" applyAlignment="1">
      <alignment horizontal="right" shrinkToFit="1"/>
    </xf>
    <xf numFmtId="188" fontId="18" fillId="0" borderId="16" xfId="4" applyNumberFormat="1" applyFont="1" applyFill="1" applyBorder="1" applyAlignment="1">
      <alignment shrinkToFit="1"/>
    </xf>
    <xf numFmtId="188" fontId="18" fillId="0" borderId="26" xfId="4" applyNumberFormat="1" applyFont="1" applyBorder="1" applyAlignment="1">
      <alignment horizontal="left" shrinkToFit="1"/>
    </xf>
    <xf numFmtId="188" fontId="18" fillId="0" borderId="16" xfId="4" quotePrefix="1" applyNumberFormat="1" applyFont="1" applyBorder="1" applyAlignment="1">
      <alignment horizontal="right" shrinkToFit="1"/>
    </xf>
    <xf numFmtId="188" fontId="18" fillId="0" borderId="16" xfId="4" quotePrefix="1" applyNumberFormat="1" applyFont="1" applyBorder="1" applyAlignment="1">
      <alignment horizontal="left" shrinkToFit="1"/>
    </xf>
    <xf numFmtId="187" fontId="18" fillId="0" borderId="16" xfId="10" applyNumberFormat="1" applyFont="1" applyFill="1" applyBorder="1" applyAlignment="1">
      <alignment shrinkToFit="1"/>
    </xf>
    <xf numFmtId="188" fontId="18" fillId="0" borderId="28" xfId="4" applyNumberFormat="1" applyFont="1" applyBorder="1" applyAlignment="1">
      <alignment shrinkToFit="1"/>
    </xf>
    <xf numFmtId="49" fontId="18" fillId="0" borderId="28" xfId="4" applyNumberFormat="1" applyFont="1" applyBorder="1" applyAlignment="1">
      <alignment horizontal="center" shrinkToFit="1"/>
    </xf>
    <xf numFmtId="188" fontId="18" fillId="0" borderId="28" xfId="4" applyNumberFormat="1" applyFont="1" applyBorder="1" applyAlignment="1">
      <alignment horizontal="right" shrinkToFit="1"/>
    </xf>
    <xf numFmtId="187" fontId="18" fillId="0" borderId="28" xfId="10" applyNumberFormat="1" applyFont="1" applyBorder="1" applyAlignment="1">
      <alignment shrinkToFit="1"/>
    </xf>
    <xf numFmtId="187" fontId="9" fillId="9" borderId="28" xfId="7" applyNumberFormat="1" applyFont="1" applyFill="1" applyBorder="1" applyAlignment="1">
      <alignment shrinkToFit="1"/>
    </xf>
    <xf numFmtId="188" fontId="18" fillId="0" borderId="19" xfId="4" applyNumberFormat="1" applyFont="1" applyBorder="1" applyAlignment="1">
      <alignment shrinkToFit="1"/>
    </xf>
    <xf numFmtId="49" fontId="18" fillId="0" borderId="19" xfId="4" applyNumberFormat="1" applyFont="1" applyBorder="1" applyAlignment="1">
      <alignment horizontal="center" shrinkToFit="1"/>
    </xf>
    <xf numFmtId="188" fontId="18" fillId="0" borderId="19" xfId="4" applyNumberFormat="1" applyFont="1" applyBorder="1" applyAlignment="1">
      <alignment horizontal="right" shrinkToFit="1"/>
    </xf>
    <xf numFmtId="187" fontId="18" fillId="0" borderId="19" xfId="10" applyNumberFormat="1" applyFont="1" applyBorder="1" applyAlignment="1">
      <alignment shrinkToFit="1"/>
    </xf>
    <xf numFmtId="187" fontId="9" fillId="9" borderId="19" xfId="7" applyNumberFormat="1" applyFont="1" applyFill="1" applyBorder="1" applyAlignment="1">
      <alignment shrinkToFit="1"/>
    </xf>
    <xf numFmtId="188" fontId="18" fillId="0" borderId="26" xfId="4" quotePrefix="1" applyNumberFormat="1" applyFont="1" applyBorder="1" applyAlignment="1">
      <alignment horizontal="left" shrinkToFit="1"/>
    </xf>
    <xf numFmtId="0" fontId="18" fillId="0" borderId="26" xfId="11" applyFont="1" applyFill="1" applyBorder="1" applyAlignment="1">
      <alignment horizontal="center"/>
    </xf>
    <xf numFmtId="187" fontId="18" fillId="0" borderId="17" xfId="10" applyNumberFormat="1" applyFont="1" applyBorder="1" applyAlignment="1">
      <alignment shrinkToFit="1"/>
    </xf>
    <xf numFmtId="49" fontId="21" fillId="0" borderId="16" xfId="4" applyNumberFormat="1" applyFont="1" applyBorder="1" applyAlignment="1">
      <alignment horizontal="center" shrinkToFit="1"/>
    </xf>
    <xf numFmtId="188" fontId="21" fillId="0" borderId="16" xfId="4" applyNumberFormat="1" applyFont="1" applyBorder="1" applyAlignment="1">
      <alignment horizontal="right" shrinkToFit="1"/>
    </xf>
    <xf numFmtId="188" fontId="21" fillId="0" borderId="16" xfId="4" applyNumberFormat="1" applyFont="1" applyBorder="1" applyAlignment="1">
      <alignment shrinkToFit="1"/>
    </xf>
    <xf numFmtId="49" fontId="18" fillId="0" borderId="16" xfId="4" applyNumberFormat="1" applyFont="1" applyFill="1" applyBorder="1" applyAlignment="1">
      <alignment horizontal="center" shrinkToFit="1"/>
    </xf>
    <xf numFmtId="49" fontId="18" fillId="0" borderId="28" xfId="4" applyNumberFormat="1" applyFont="1" applyFill="1" applyBorder="1" applyAlignment="1">
      <alignment horizontal="center" shrinkToFit="1"/>
    </xf>
    <xf numFmtId="188" fontId="18" fillId="0" borderId="28" xfId="4" applyNumberFormat="1" applyFont="1" applyFill="1" applyBorder="1" applyAlignment="1">
      <alignment horizontal="right" shrinkToFit="1"/>
    </xf>
    <xf numFmtId="188" fontId="18" fillId="0" borderId="28" xfId="4" applyNumberFormat="1" applyFont="1" applyFill="1" applyBorder="1" applyAlignment="1">
      <alignment shrinkToFit="1"/>
    </xf>
    <xf numFmtId="49" fontId="18" fillId="0" borderId="26" xfId="4" applyNumberFormat="1" applyFont="1" applyFill="1" applyBorder="1" applyAlignment="1">
      <alignment horizontal="center" shrinkToFit="1"/>
    </xf>
    <xf numFmtId="188" fontId="18" fillId="0" borderId="26" xfId="4" applyNumberFormat="1" applyFont="1" applyFill="1" applyBorder="1" applyAlignment="1">
      <alignment horizontal="right" shrinkToFit="1"/>
    </xf>
    <xf numFmtId="188" fontId="18" fillId="0" borderId="26" xfId="4" applyNumberFormat="1" applyFont="1" applyFill="1" applyBorder="1" applyAlignment="1">
      <alignment shrinkToFit="1"/>
    </xf>
    <xf numFmtId="188" fontId="18" fillId="0" borderId="8" xfId="4" applyNumberFormat="1" applyFont="1" applyFill="1" applyBorder="1" applyAlignment="1">
      <alignment shrinkToFit="1"/>
    </xf>
    <xf numFmtId="0" fontId="17" fillId="0" borderId="0" xfId="6" applyFont="1" applyAlignment="1">
      <alignment vertical="center"/>
    </xf>
  </cellXfs>
  <cellStyles count="12">
    <cellStyle name="Normal_บัญชีโอนเงินประจำงวดผ.1" xfId="11"/>
    <cellStyle name="เครื่องหมายจุลภาค 10" xfId="2"/>
    <cellStyle name="เครื่องหมายจุลภาค 2 3" xfId="7"/>
    <cellStyle name="เครื่องหมายจุลภาค 3 2" xfId="10"/>
    <cellStyle name="เครื่องหมายจุลภาค 4" xfId="8"/>
    <cellStyle name="เครื่องหมายจุลภาค_บัญชีโอนเงินประจำงวดปี 2550  ผลผลิตที่ 1 3" xfId="1"/>
    <cellStyle name="เครื่องหมายจุลภาค_บัญชีโอนเงินประจำงวดปี 2550  ผลผลิตที่ 1_โอนจัดสรร ตรวจพิสูจน์ (ส้ม)" xfId="4"/>
    <cellStyle name="ปกติ" xfId="0" builtinId="0"/>
    <cellStyle name="ปกติ 10 2" xfId="3"/>
    <cellStyle name="ปกติ 159" xfId="6"/>
    <cellStyle name="ปกติ 159_โอนจัดสรร ตรวจพิสูจน์ (ส้ม)" xfId="9"/>
    <cellStyle name="ปกติ 1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rnWork/&#3592;&#3635;&#3649;&#3609;&#35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rnWork/&#3650;&#3629;&#3609;&#3592;&#3633;&#3604;&#3626;&#3619;&#3619;&#3605;&#3619;&#3623;&#3592;&#3614;&#3636;&#3626;&#3640;&#3592;&#3609;&#3660;%20&#3611;&#3637;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แนก ค.10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11"/>
      <sheetName val="ครั้งที่ 12"/>
      <sheetName val="ครั้งที่ 13"/>
      <sheetName val="ครั้งที่ 14"/>
      <sheetName val="ครั้งที่ 15"/>
      <sheetName val="ครั้งที่ 16"/>
      <sheetName val="ครั้งที่ 17"/>
      <sheetName val="ครั้งที่ 18"/>
      <sheetName val="ครั้งที่ 19"/>
      <sheetName val="ครั้งที่ 20"/>
      <sheetName val="ครั้งที่ 21"/>
      <sheetName val="Sheet3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5"/>
  <sheetViews>
    <sheetView tabSelected="1" workbookViewId="0">
      <selection activeCell="H155" sqref="H155"/>
    </sheetView>
  </sheetViews>
  <sheetFormatPr defaultRowHeight="14.25" x14ac:dyDescent="0.2"/>
  <cols>
    <col min="1" max="1" width="5.125" style="111" customWidth="1"/>
    <col min="2" max="2" width="15.75" style="111" customWidth="1"/>
    <col min="3" max="3" width="6.75" style="111" customWidth="1"/>
    <col min="4" max="4" width="17" style="111" customWidth="1"/>
    <col min="5" max="14" width="20.625" style="111" customWidth="1"/>
    <col min="15" max="15" width="18.625" style="111" customWidth="1"/>
    <col min="16" max="16" width="1.875" style="111" customWidth="1"/>
    <col min="17" max="16384" width="9" style="111"/>
  </cols>
  <sheetData>
    <row r="1" spans="1:17" ht="30.75" x14ac:dyDescent="0.45">
      <c r="A1" s="107" t="s">
        <v>34</v>
      </c>
      <c r="B1" s="108"/>
      <c r="C1" s="108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09" t="s">
        <v>35</v>
      </c>
      <c r="O1" s="110" t="s">
        <v>36</v>
      </c>
      <c r="P1" s="110"/>
    </row>
    <row r="2" spans="1:17" ht="23.25" x14ac:dyDescent="0.35">
      <c r="A2" s="112" t="s">
        <v>37</v>
      </c>
      <c r="B2" s="112"/>
      <c r="C2" s="112"/>
      <c r="D2" s="112"/>
      <c r="E2" s="113"/>
      <c r="F2" s="113"/>
      <c r="G2" s="114" t="s">
        <v>38</v>
      </c>
      <c r="H2" s="114"/>
      <c r="I2" s="114"/>
      <c r="J2" s="114"/>
      <c r="K2" s="113"/>
      <c r="L2" s="113"/>
      <c r="M2" s="113"/>
      <c r="N2" s="113" t="s">
        <v>39</v>
      </c>
      <c r="O2" s="115">
        <v>1600713702000000</v>
      </c>
      <c r="P2" s="115"/>
    </row>
    <row r="3" spans="1:17" ht="23.25" x14ac:dyDescent="0.35">
      <c r="A3" s="116" t="s">
        <v>40</v>
      </c>
      <c r="B3" s="116"/>
      <c r="C3" s="116"/>
      <c r="D3" s="116"/>
      <c r="E3" s="116"/>
      <c r="F3" s="116"/>
      <c r="G3" s="114"/>
      <c r="H3" s="114"/>
      <c r="I3" s="114"/>
      <c r="J3" s="114"/>
      <c r="K3" s="116"/>
      <c r="L3" s="116"/>
      <c r="M3" s="117"/>
      <c r="N3" s="117" t="s">
        <v>41</v>
      </c>
      <c r="O3" s="118" t="s">
        <v>42</v>
      </c>
      <c r="P3" s="118"/>
    </row>
    <row r="4" spans="1:17" ht="23.25" customHeight="1" x14ac:dyDescent="0.35">
      <c r="A4" s="119"/>
      <c r="B4" s="120"/>
      <c r="C4" s="121"/>
      <c r="D4" s="122"/>
      <c r="E4" s="123"/>
      <c r="F4" s="123"/>
      <c r="G4" s="114"/>
      <c r="H4" s="114"/>
      <c r="I4" s="114"/>
      <c r="J4" s="114"/>
      <c r="K4" s="123"/>
      <c r="L4" s="123"/>
      <c r="M4" s="123"/>
      <c r="N4" s="123" t="s">
        <v>43</v>
      </c>
      <c r="O4" s="124" t="s">
        <v>44</v>
      </c>
      <c r="P4" s="124"/>
      <c r="Q4" s="124"/>
    </row>
    <row r="5" spans="1:17" ht="21" customHeight="1" x14ac:dyDescent="0.2">
      <c r="A5" s="125"/>
      <c r="B5" s="126" t="s">
        <v>45</v>
      </c>
      <c r="C5" s="127"/>
      <c r="D5" s="128"/>
      <c r="E5" s="129" t="s">
        <v>46</v>
      </c>
      <c r="F5" s="129"/>
      <c r="G5" s="129"/>
      <c r="H5" s="129"/>
      <c r="I5" s="129"/>
      <c r="J5" s="129"/>
      <c r="K5" s="129"/>
      <c r="L5" s="129"/>
      <c r="M5" s="129"/>
      <c r="N5" s="130"/>
      <c r="O5" s="131" t="s">
        <v>47</v>
      </c>
    </row>
    <row r="6" spans="1:17" ht="21" customHeight="1" x14ac:dyDescent="0.2">
      <c r="A6" s="132" t="s">
        <v>43</v>
      </c>
      <c r="B6" s="133" t="s">
        <v>48</v>
      </c>
      <c r="C6" s="134" t="s">
        <v>49</v>
      </c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38"/>
    </row>
    <row r="7" spans="1:17" ht="66" customHeight="1" x14ac:dyDescent="0.2">
      <c r="A7" s="139"/>
      <c r="B7" s="140"/>
      <c r="C7" s="141"/>
      <c r="D7" s="142"/>
      <c r="E7" s="143" t="s">
        <v>50</v>
      </c>
      <c r="F7" s="143" t="s">
        <v>51</v>
      </c>
      <c r="G7" s="143" t="s">
        <v>52</v>
      </c>
      <c r="H7" s="143" t="s">
        <v>53</v>
      </c>
      <c r="I7" s="143" t="s">
        <v>54</v>
      </c>
      <c r="J7" s="143" t="s">
        <v>55</v>
      </c>
      <c r="K7" s="143" t="s">
        <v>56</v>
      </c>
      <c r="L7" s="143" t="s">
        <v>57</v>
      </c>
      <c r="M7" s="143" t="s">
        <v>58</v>
      </c>
      <c r="N7" s="144" t="s">
        <v>59</v>
      </c>
      <c r="O7" s="138"/>
    </row>
    <row r="8" spans="1:17" ht="21" x14ac:dyDescent="0.35">
      <c r="A8" s="145" t="s">
        <v>60</v>
      </c>
      <c r="B8" s="146"/>
      <c r="C8" s="146"/>
      <c r="D8" s="147"/>
      <c r="E8" s="148"/>
      <c r="F8" s="148"/>
      <c r="G8" s="148"/>
      <c r="H8" s="148"/>
      <c r="I8" s="148"/>
      <c r="J8" s="148"/>
      <c r="K8" s="148"/>
      <c r="L8" s="149"/>
      <c r="M8" s="149"/>
      <c r="N8" s="149"/>
      <c r="O8" s="150"/>
    </row>
    <row r="9" spans="1:17" ht="21.75" thickBot="1" x14ac:dyDescent="0.4">
      <c r="A9" s="151" t="s">
        <v>61</v>
      </c>
      <c r="B9" s="152"/>
      <c r="C9" s="152"/>
      <c r="D9" s="153"/>
      <c r="E9" s="154">
        <f>SUM(E10:E151)</f>
        <v>22050</v>
      </c>
      <c r="F9" s="154">
        <f t="shared" ref="F9:N9" si="0">SUM(F10:F151)</f>
        <v>82495</v>
      </c>
      <c r="G9" s="154">
        <f t="shared" si="0"/>
        <v>19760</v>
      </c>
      <c r="H9" s="154">
        <f t="shared" si="0"/>
        <v>108000</v>
      </c>
      <c r="I9" s="154">
        <f t="shared" si="0"/>
        <v>13250</v>
      </c>
      <c r="J9" s="154">
        <f t="shared" si="0"/>
        <v>10487.5</v>
      </c>
      <c r="K9" s="154">
        <f t="shared" si="0"/>
        <v>27750</v>
      </c>
      <c r="L9" s="154">
        <f t="shared" si="0"/>
        <v>37000</v>
      </c>
      <c r="M9" s="154">
        <f t="shared" si="0"/>
        <v>113955</v>
      </c>
      <c r="N9" s="154">
        <f t="shared" si="0"/>
        <v>139615</v>
      </c>
      <c r="O9" s="155">
        <f>SUM(O10:O151)</f>
        <v>574362.5</v>
      </c>
    </row>
    <row r="10" spans="1:17" ht="21.75" hidden="1" thickTop="1" x14ac:dyDescent="0.35">
      <c r="A10" s="156">
        <v>1</v>
      </c>
      <c r="B10" s="157">
        <v>1600700016</v>
      </c>
      <c r="C10" s="158" t="s">
        <v>62</v>
      </c>
      <c r="D10" s="156" t="s">
        <v>63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>
        <f t="shared" ref="O10:O73" si="1">SUM(E10:N10)</f>
        <v>0</v>
      </c>
    </row>
    <row r="11" spans="1:17" ht="21.75" hidden="1" thickTop="1" x14ac:dyDescent="0.35">
      <c r="A11" s="161">
        <v>2</v>
      </c>
      <c r="B11" s="162">
        <v>1600700017</v>
      </c>
      <c r="C11" s="163" t="s">
        <v>64</v>
      </c>
      <c r="D11" s="161" t="s">
        <v>65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>
        <f t="shared" si="1"/>
        <v>0</v>
      </c>
    </row>
    <row r="12" spans="1:17" ht="21.75" hidden="1" thickTop="1" x14ac:dyDescent="0.35">
      <c r="A12" s="161">
        <v>3</v>
      </c>
      <c r="B12" s="162">
        <v>1600700018</v>
      </c>
      <c r="C12" s="163" t="s">
        <v>64</v>
      </c>
      <c r="D12" s="161" t="s">
        <v>66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5">
        <f t="shared" si="1"/>
        <v>0</v>
      </c>
    </row>
    <row r="13" spans="1:17" ht="21.75" hidden="1" thickTop="1" x14ac:dyDescent="0.35">
      <c r="A13" s="161">
        <v>2</v>
      </c>
      <c r="B13" s="162">
        <v>1600700019</v>
      </c>
      <c r="C13" s="163" t="s">
        <v>64</v>
      </c>
      <c r="D13" s="161" t="s">
        <v>67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>
        <f t="shared" si="1"/>
        <v>0</v>
      </c>
    </row>
    <row r="14" spans="1:17" ht="21.75" hidden="1" thickTop="1" x14ac:dyDescent="0.35">
      <c r="A14" s="161">
        <v>5</v>
      </c>
      <c r="B14" s="162">
        <v>1600700020</v>
      </c>
      <c r="C14" s="163" t="s">
        <v>68</v>
      </c>
      <c r="D14" s="161" t="s">
        <v>69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5">
        <f t="shared" si="1"/>
        <v>0</v>
      </c>
    </row>
    <row r="15" spans="1:17" ht="21.75" hidden="1" thickTop="1" x14ac:dyDescent="0.35">
      <c r="A15" s="161">
        <v>6</v>
      </c>
      <c r="B15" s="162">
        <v>1600700021</v>
      </c>
      <c r="C15" s="163" t="s">
        <v>70</v>
      </c>
      <c r="D15" s="161" t="s">
        <v>69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5">
        <f t="shared" si="1"/>
        <v>0</v>
      </c>
    </row>
    <row r="16" spans="1:17" ht="21.75" hidden="1" thickTop="1" x14ac:dyDescent="0.35">
      <c r="A16" s="161">
        <v>7</v>
      </c>
      <c r="B16" s="162">
        <v>1600700022</v>
      </c>
      <c r="C16" s="163" t="s">
        <v>70</v>
      </c>
      <c r="D16" s="161" t="s">
        <v>66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5">
        <f t="shared" si="1"/>
        <v>0</v>
      </c>
    </row>
    <row r="17" spans="1:15" ht="21.75" hidden="1" thickTop="1" x14ac:dyDescent="0.35">
      <c r="A17" s="161">
        <v>8</v>
      </c>
      <c r="B17" s="162">
        <v>1600700023</v>
      </c>
      <c r="C17" s="163" t="s">
        <v>71</v>
      </c>
      <c r="D17" s="161" t="s">
        <v>72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5">
        <f t="shared" si="1"/>
        <v>0</v>
      </c>
    </row>
    <row r="18" spans="1:15" ht="21.75" hidden="1" thickTop="1" x14ac:dyDescent="0.35">
      <c r="A18" s="161">
        <v>9</v>
      </c>
      <c r="B18" s="162">
        <v>1600700024</v>
      </c>
      <c r="C18" s="163" t="s">
        <v>64</v>
      </c>
      <c r="D18" s="161" t="s">
        <v>73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5">
        <f t="shared" si="1"/>
        <v>0</v>
      </c>
    </row>
    <row r="19" spans="1:15" ht="21.75" hidden="1" thickTop="1" x14ac:dyDescent="0.35">
      <c r="A19" s="161">
        <v>3</v>
      </c>
      <c r="B19" s="162">
        <v>1600700025</v>
      </c>
      <c r="C19" s="163" t="s">
        <v>62</v>
      </c>
      <c r="D19" s="161" t="s">
        <v>74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5">
        <f t="shared" si="1"/>
        <v>0</v>
      </c>
    </row>
    <row r="20" spans="1:15" ht="21.75" hidden="1" thickTop="1" x14ac:dyDescent="0.35">
      <c r="A20" s="161">
        <v>4</v>
      </c>
      <c r="B20" s="162">
        <v>1600700026</v>
      </c>
      <c r="C20" s="163" t="s">
        <v>62</v>
      </c>
      <c r="D20" s="161" t="s">
        <v>75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5">
        <f t="shared" si="1"/>
        <v>0</v>
      </c>
    </row>
    <row r="21" spans="1:15" ht="21.75" hidden="1" thickTop="1" x14ac:dyDescent="0.35">
      <c r="A21" s="161">
        <v>12</v>
      </c>
      <c r="B21" s="162">
        <v>1600700027</v>
      </c>
      <c r="C21" s="163" t="s">
        <v>62</v>
      </c>
      <c r="D21" s="161" t="s">
        <v>76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>
        <f t="shared" si="1"/>
        <v>0</v>
      </c>
    </row>
    <row r="22" spans="1:15" ht="21.75" hidden="1" thickTop="1" x14ac:dyDescent="0.35">
      <c r="A22" s="161">
        <v>13</v>
      </c>
      <c r="B22" s="162">
        <v>1600700028</v>
      </c>
      <c r="C22" s="163" t="s">
        <v>62</v>
      </c>
      <c r="D22" s="161" t="s">
        <v>77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>
        <f t="shared" si="1"/>
        <v>0</v>
      </c>
    </row>
    <row r="23" spans="1:15" ht="21.75" hidden="1" thickTop="1" x14ac:dyDescent="0.35">
      <c r="A23" s="161">
        <v>5</v>
      </c>
      <c r="B23" s="162">
        <v>1600700029</v>
      </c>
      <c r="C23" s="163" t="s">
        <v>62</v>
      </c>
      <c r="D23" s="161" t="s">
        <v>78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>
        <f t="shared" si="1"/>
        <v>0</v>
      </c>
    </row>
    <row r="24" spans="1:15" ht="21.75" hidden="1" thickTop="1" x14ac:dyDescent="0.35">
      <c r="A24" s="161">
        <v>6</v>
      </c>
      <c r="B24" s="162">
        <v>1600700030</v>
      </c>
      <c r="C24" s="163" t="s">
        <v>62</v>
      </c>
      <c r="D24" s="161" t="s">
        <v>79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>
        <f t="shared" si="1"/>
        <v>0</v>
      </c>
    </row>
    <row r="25" spans="1:15" ht="21.75" hidden="1" thickTop="1" x14ac:dyDescent="0.35">
      <c r="A25" s="161">
        <v>7</v>
      </c>
      <c r="B25" s="162">
        <v>1600700031</v>
      </c>
      <c r="C25" s="163" t="s">
        <v>62</v>
      </c>
      <c r="D25" s="161" t="s">
        <v>80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5">
        <f t="shared" si="1"/>
        <v>0</v>
      </c>
    </row>
    <row r="26" spans="1:15" ht="21.75" hidden="1" thickTop="1" x14ac:dyDescent="0.35">
      <c r="A26" s="161">
        <v>7</v>
      </c>
      <c r="B26" s="162">
        <v>1600700032</v>
      </c>
      <c r="C26" s="163" t="s">
        <v>62</v>
      </c>
      <c r="D26" s="161" t="s">
        <v>81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5">
        <f t="shared" si="1"/>
        <v>0</v>
      </c>
    </row>
    <row r="27" spans="1:15" ht="21.75" hidden="1" thickTop="1" x14ac:dyDescent="0.35">
      <c r="A27" s="161">
        <v>8</v>
      </c>
      <c r="B27" s="162">
        <v>1600700033</v>
      </c>
      <c r="C27" s="163" t="s">
        <v>62</v>
      </c>
      <c r="D27" s="161" t="s">
        <v>82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>
        <f t="shared" si="1"/>
        <v>0</v>
      </c>
    </row>
    <row r="28" spans="1:15" ht="21.75" hidden="1" thickTop="1" x14ac:dyDescent="0.35">
      <c r="A28" s="161">
        <v>9</v>
      </c>
      <c r="B28" s="162">
        <v>1600700034</v>
      </c>
      <c r="C28" s="163" t="s">
        <v>62</v>
      </c>
      <c r="D28" s="166" t="s">
        <v>83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5">
        <f t="shared" si="1"/>
        <v>0</v>
      </c>
    </row>
    <row r="29" spans="1:15" ht="21.75" hidden="1" thickTop="1" x14ac:dyDescent="0.35">
      <c r="A29" s="161">
        <v>4</v>
      </c>
      <c r="B29" s="162">
        <v>1600700035</v>
      </c>
      <c r="C29" s="163" t="s">
        <v>62</v>
      </c>
      <c r="D29" s="161" t="s">
        <v>84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5">
        <f t="shared" si="1"/>
        <v>0</v>
      </c>
    </row>
    <row r="30" spans="1:15" ht="21.75" hidden="1" thickTop="1" x14ac:dyDescent="0.35">
      <c r="A30" s="161">
        <v>10</v>
      </c>
      <c r="B30" s="162">
        <v>1600700036</v>
      </c>
      <c r="C30" s="163" t="s">
        <v>62</v>
      </c>
      <c r="D30" s="161" t="s">
        <v>85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5">
        <f t="shared" si="1"/>
        <v>0</v>
      </c>
    </row>
    <row r="31" spans="1:15" ht="21.75" hidden="1" thickTop="1" x14ac:dyDescent="0.35">
      <c r="A31" s="156">
        <v>22</v>
      </c>
      <c r="B31" s="157">
        <v>1600700037</v>
      </c>
      <c r="C31" s="158" t="s">
        <v>62</v>
      </c>
      <c r="D31" s="156" t="s">
        <v>86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67">
        <f t="shared" si="1"/>
        <v>0</v>
      </c>
    </row>
    <row r="32" spans="1:15" ht="21.75" hidden="1" thickTop="1" x14ac:dyDescent="0.35">
      <c r="A32" s="161">
        <v>23</v>
      </c>
      <c r="B32" s="162">
        <v>1600700038</v>
      </c>
      <c r="C32" s="163" t="s">
        <v>62</v>
      </c>
      <c r="D32" s="161" t="s">
        <v>87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5">
        <f t="shared" si="1"/>
        <v>0</v>
      </c>
    </row>
    <row r="33" spans="1:15" ht="21.75" hidden="1" thickTop="1" x14ac:dyDescent="0.35">
      <c r="A33" s="161">
        <v>24</v>
      </c>
      <c r="B33" s="168">
        <v>1600700039</v>
      </c>
      <c r="C33" s="163" t="s">
        <v>62</v>
      </c>
      <c r="D33" s="161" t="s">
        <v>88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5">
        <f t="shared" si="1"/>
        <v>0</v>
      </c>
    </row>
    <row r="34" spans="1:15" ht="21.75" hidden="1" thickTop="1" x14ac:dyDescent="0.35">
      <c r="A34" s="161">
        <v>25</v>
      </c>
      <c r="B34" s="162">
        <v>1600700040</v>
      </c>
      <c r="C34" s="163" t="s">
        <v>62</v>
      </c>
      <c r="D34" s="161" t="s">
        <v>89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5">
        <f t="shared" si="1"/>
        <v>0</v>
      </c>
    </row>
    <row r="35" spans="1:15" ht="21.75" hidden="1" thickTop="1" x14ac:dyDescent="0.35">
      <c r="A35" s="161">
        <v>11</v>
      </c>
      <c r="B35" s="168">
        <v>1600700041</v>
      </c>
      <c r="C35" s="163" t="s">
        <v>62</v>
      </c>
      <c r="D35" s="161" t="s">
        <v>90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>
        <f t="shared" si="1"/>
        <v>0</v>
      </c>
    </row>
    <row r="36" spans="1:15" ht="21.75" hidden="1" thickTop="1" x14ac:dyDescent="0.35">
      <c r="A36" s="161">
        <v>12</v>
      </c>
      <c r="B36" s="168">
        <v>1600700042</v>
      </c>
      <c r="C36" s="163" t="s">
        <v>62</v>
      </c>
      <c r="D36" s="161" t="s">
        <v>91</v>
      </c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5">
        <f t="shared" si="1"/>
        <v>0</v>
      </c>
    </row>
    <row r="37" spans="1:15" ht="21.75" hidden="1" thickTop="1" x14ac:dyDescent="0.35">
      <c r="A37" s="161">
        <v>15</v>
      </c>
      <c r="B37" s="162">
        <v>1600700043</v>
      </c>
      <c r="C37" s="163" t="s">
        <v>62</v>
      </c>
      <c r="D37" s="161" t="s">
        <v>92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5">
        <f t="shared" si="1"/>
        <v>0</v>
      </c>
    </row>
    <row r="38" spans="1:15" ht="21.75" hidden="1" thickTop="1" x14ac:dyDescent="0.35">
      <c r="A38" s="161">
        <v>13</v>
      </c>
      <c r="B38" s="162">
        <v>1600700044</v>
      </c>
      <c r="C38" s="163" t="s">
        <v>62</v>
      </c>
      <c r="D38" s="161" t="s">
        <v>93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5">
        <f t="shared" si="1"/>
        <v>0</v>
      </c>
    </row>
    <row r="39" spans="1:15" ht="21.75" hidden="1" thickTop="1" x14ac:dyDescent="0.35">
      <c r="A39" s="161">
        <v>14</v>
      </c>
      <c r="B39" s="162">
        <v>1600700045</v>
      </c>
      <c r="C39" s="169" t="s">
        <v>62</v>
      </c>
      <c r="D39" s="170" t="s">
        <v>94</v>
      </c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5">
        <f t="shared" si="1"/>
        <v>0</v>
      </c>
    </row>
    <row r="40" spans="1:15" ht="21.75" hidden="1" thickTop="1" x14ac:dyDescent="0.35">
      <c r="A40" s="161">
        <v>18</v>
      </c>
      <c r="B40" s="162">
        <v>1600700046</v>
      </c>
      <c r="C40" s="163" t="s">
        <v>62</v>
      </c>
      <c r="D40" s="161" t="s">
        <v>95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5">
        <f t="shared" si="1"/>
        <v>0</v>
      </c>
    </row>
    <row r="41" spans="1:15" ht="21.75" hidden="1" thickTop="1" x14ac:dyDescent="0.35">
      <c r="A41" s="161">
        <v>15</v>
      </c>
      <c r="B41" s="162">
        <v>1600700047</v>
      </c>
      <c r="C41" s="163" t="s">
        <v>62</v>
      </c>
      <c r="D41" s="161" t="s">
        <v>96</v>
      </c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5">
        <f t="shared" si="1"/>
        <v>0</v>
      </c>
    </row>
    <row r="42" spans="1:15" ht="21.75" hidden="1" thickTop="1" x14ac:dyDescent="0.35">
      <c r="A42" s="161">
        <v>16</v>
      </c>
      <c r="B42" s="162">
        <v>1600700048</v>
      </c>
      <c r="C42" s="163" t="s">
        <v>62</v>
      </c>
      <c r="D42" s="161" t="s">
        <v>97</v>
      </c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5">
        <f t="shared" si="1"/>
        <v>0</v>
      </c>
    </row>
    <row r="43" spans="1:15" ht="21.75" hidden="1" thickTop="1" x14ac:dyDescent="0.35">
      <c r="A43" s="161">
        <v>17</v>
      </c>
      <c r="B43" s="162">
        <v>1600700049</v>
      </c>
      <c r="C43" s="163" t="s">
        <v>62</v>
      </c>
      <c r="D43" s="161" t="s">
        <v>98</v>
      </c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5">
        <f t="shared" si="1"/>
        <v>0</v>
      </c>
    </row>
    <row r="44" spans="1:15" ht="21.75" hidden="1" thickTop="1" x14ac:dyDescent="0.35">
      <c r="A44" s="161">
        <v>18</v>
      </c>
      <c r="B44" s="168">
        <v>1600700050</v>
      </c>
      <c r="C44" s="163" t="s">
        <v>62</v>
      </c>
      <c r="D44" s="161" t="s">
        <v>99</v>
      </c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5">
        <f t="shared" si="1"/>
        <v>0</v>
      </c>
    </row>
    <row r="45" spans="1:15" ht="21.75" hidden="1" thickTop="1" x14ac:dyDescent="0.35">
      <c r="A45" s="156">
        <v>21</v>
      </c>
      <c r="B45" s="157">
        <v>1600700052</v>
      </c>
      <c r="C45" s="158" t="s">
        <v>68</v>
      </c>
      <c r="D45" s="171" t="s">
        <v>75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7">
        <f t="shared" si="1"/>
        <v>0</v>
      </c>
    </row>
    <row r="46" spans="1:15" ht="21.75" hidden="1" thickTop="1" x14ac:dyDescent="0.35">
      <c r="A46" s="161">
        <v>19</v>
      </c>
      <c r="B46" s="162">
        <v>1600700053</v>
      </c>
      <c r="C46" s="163" t="s">
        <v>70</v>
      </c>
      <c r="D46" s="161" t="s">
        <v>82</v>
      </c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5">
        <f t="shared" si="1"/>
        <v>0</v>
      </c>
    </row>
    <row r="47" spans="1:15" ht="21.75" hidden="1" thickTop="1" x14ac:dyDescent="0.35">
      <c r="A47" s="161">
        <v>38</v>
      </c>
      <c r="B47" s="162">
        <v>1600700054</v>
      </c>
      <c r="C47" s="163" t="s">
        <v>68</v>
      </c>
      <c r="D47" s="161" t="s">
        <v>100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5">
        <f t="shared" si="1"/>
        <v>0</v>
      </c>
    </row>
    <row r="48" spans="1:15" ht="21.75" hidden="1" thickTop="1" x14ac:dyDescent="0.35">
      <c r="A48" s="161">
        <v>39</v>
      </c>
      <c r="B48" s="162">
        <v>1600700055</v>
      </c>
      <c r="C48" s="163" t="s">
        <v>68</v>
      </c>
      <c r="D48" s="161" t="s">
        <v>87</v>
      </c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5">
        <f t="shared" si="1"/>
        <v>0</v>
      </c>
    </row>
    <row r="49" spans="1:15" ht="21.75" hidden="1" thickTop="1" x14ac:dyDescent="0.35">
      <c r="A49" s="161">
        <v>40</v>
      </c>
      <c r="B49" s="162">
        <v>1600700056</v>
      </c>
      <c r="C49" s="163" t="s">
        <v>68</v>
      </c>
      <c r="D49" s="161" t="s">
        <v>101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5">
        <f t="shared" si="1"/>
        <v>0</v>
      </c>
    </row>
    <row r="50" spans="1:15" ht="21.75" hidden="1" thickTop="1" x14ac:dyDescent="0.35">
      <c r="A50" s="161">
        <v>41</v>
      </c>
      <c r="B50" s="162">
        <v>1600700057</v>
      </c>
      <c r="C50" s="163" t="s">
        <v>68</v>
      </c>
      <c r="D50" s="161" t="s">
        <v>94</v>
      </c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5">
        <f t="shared" si="1"/>
        <v>0</v>
      </c>
    </row>
    <row r="51" spans="1:15" ht="21.75" hidden="1" thickTop="1" x14ac:dyDescent="0.35">
      <c r="A51" s="161">
        <v>20</v>
      </c>
      <c r="B51" s="168">
        <v>1600700058</v>
      </c>
      <c r="C51" s="163" t="s">
        <v>68</v>
      </c>
      <c r="D51" s="166" t="s">
        <v>95</v>
      </c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5">
        <f t="shared" si="1"/>
        <v>0</v>
      </c>
    </row>
    <row r="52" spans="1:15" ht="21.75" hidden="1" thickTop="1" x14ac:dyDescent="0.35">
      <c r="A52" s="161">
        <v>25</v>
      </c>
      <c r="B52" s="162">
        <v>1600700059</v>
      </c>
      <c r="C52" s="163" t="s">
        <v>71</v>
      </c>
      <c r="D52" s="161" t="s">
        <v>102</v>
      </c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5">
        <f t="shared" si="1"/>
        <v>0</v>
      </c>
    </row>
    <row r="53" spans="1:15" ht="21.75" hidden="1" thickTop="1" x14ac:dyDescent="0.35">
      <c r="A53" s="161">
        <v>21</v>
      </c>
      <c r="B53" s="162">
        <v>1600700061</v>
      </c>
      <c r="C53" s="172" t="s">
        <v>103</v>
      </c>
      <c r="D53" s="161" t="s">
        <v>104</v>
      </c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5">
        <f t="shared" si="1"/>
        <v>0</v>
      </c>
    </row>
    <row r="54" spans="1:15" ht="21.75" hidden="1" thickTop="1" x14ac:dyDescent="0.35">
      <c r="A54" s="161">
        <v>22</v>
      </c>
      <c r="B54" s="168">
        <v>1600700062</v>
      </c>
      <c r="C54" s="163" t="s">
        <v>103</v>
      </c>
      <c r="D54" s="161" t="s">
        <v>105</v>
      </c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5">
        <f t="shared" si="1"/>
        <v>0</v>
      </c>
    </row>
    <row r="55" spans="1:15" ht="21.75" hidden="1" thickTop="1" x14ac:dyDescent="0.35">
      <c r="A55" s="156">
        <v>23</v>
      </c>
      <c r="B55" s="157">
        <v>1600700063</v>
      </c>
      <c r="C55" s="158" t="s">
        <v>103</v>
      </c>
      <c r="D55" s="156" t="s">
        <v>106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7">
        <f t="shared" si="1"/>
        <v>0</v>
      </c>
    </row>
    <row r="56" spans="1:15" ht="21.75" hidden="1" thickTop="1" x14ac:dyDescent="0.35">
      <c r="A56" s="161">
        <v>24</v>
      </c>
      <c r="B56" s="162">
        <v>1600700064</v>
      </c>
      <c r="C56" s="163" t="s">
        <v>103</v>
      </c>
      <c r="D56" s="161" t="s">
        <v>107</v>
      </c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5">
        <f t="shared" si="1"/>
        <v>0</v>
      </c>
    </row>
    <row r="57" spans="1:15" ht="21.75" hidden="1" thickTop="1" x14ac:dyDescent="0.35">
      <c r="A57" s="161">
        <v>1</v>
      </c>
      <c r="B57" s="162">
        <v>1600700065</v>
      </c>
      <c r="C57" s="163" t="s">
        <v>103</v>
      </c>
      <c r="D57" s="161" t="s">
        <v>108</v>
      </c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5">
        <f t="shared" si="1"/>
        <v>0</v>
      </c>
    </row>
    <row r="58" spans="1:15" ht="21.75" hidden="1" thickTop="1" x14ac:dyDescent="0.35">
      <c r="A58" s="156">
        <v>49</v>
      </c>
      <c r="B58" s="157">
        <v>1600700066</v>
      </c>
      <c r="C58" s="158" t="s">
        <v>109</v>
      </c>
      <c r="D58" s="156" t="s">
        <v>69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67">
        <f t="shared" si="1"/>
        <v>0</v>
      </c>
    </row>
    <row r="59" spans="1:15" ht="21.75" hidden="1" thickTop="1" x14ac:dyDescent="0.35">
      <c r="A59" s="161">
        <v>50</v>
      </c>
      <c r="B59" s="162">
        <v>1600700068</v>
      </c>
      <c r="C59" s="163" t="s">
        <v>109</v>
      </c>
      <c r="D59" s="161" t="s">
        <v>83</v>
      </c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5">
        <f t="shared" si="1"/>
        <v>0</v>
      </c>
    </row>
    <row r="60" spans="1:15" ht="21.75" hidden="1" thickTop="1" x14ac:dyDescent="0.35">
      <c r="A60" s="161">
        <v>51</v>
      </c>
      <c r="B60" s="162">
        <v>1600700069</v>
      </c>
      <c r="C60" s="163" t="s">
        <v>109</v>
      </c>
      <c r="D60" s="161" t="s">
        <v>87</v>
      </c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5">
        <f t="shared" si="1"/>
        <v>0</v>
      </c>
    </row>
    <row r="61" spans="1:15" ht="21.75" hidden="1" thickTop="1" x14ac:dyDescent="0.35">
      <c r="A61" s="161">
        <v>26</v>
      </c>
      <c r="B61" s="162">
        <v>1600700070</v>
      </c>
      <c r="C61" s="163" t="s">
        <v>70</v>
      </c>
      <c r="D61" s="166" t="s">
        <v>79</v>
      </c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5">
        <f t="shared" si="1"/>
        <v>0</v>
      </c>
    </row>
    <row r="62" spans="1:15" ht="21.75" hidden="1" thickTop="1" x14ac:dyDescent="0.35">
      <c r="A62" s="161">
        <v>27</v>
      </c>
      <c r="B62" s="162">
        <v>1600700071</v>
      </c>
      <c r="C62" s="163" t="s">
        <v>70</v>
      </c>
      <c r="D62" s="161" t="s">
        <v>80</v>
      </c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5">
        <f t="shared" si="1"/>
        <v>0</v>
      </c>
    </row>
    <row r="63" spans="1:15" ht="21.75" hidden="1" thickTop="1" x14ac:dyDescent="0.35">
      <c r="A63" s="161">
        <v>28</v>
      </c>
      <c r="B63" s="168">
        <v>1600700072</v>
      </c>
      <c r="C63" s="163" t="s">
        <v>70</v>
      </c>
      <c r="D63" s="166" t="s">
        <v>95</v>
      </c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5">
        <f t="shared" si="1"/>
        <v>0</v>
      </c>
    </row>
    <row r="64" spans="1:15" ht="21.75" hidden="1" thickTop="1" x14ac:dyDescent="0.35">
      <c r="A64" s="156">
        <v>55</v>
      </c>
      <c r="B64" s="157">
        <v>1600700074</v>
      </c>
      <c r="C64" s="158" t="s">
        <v>110</v>
      </c>
      <c r="D64" s="156" t="s">
        <v>111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67">
        <f t="shared" si="1"/>
        <v>0</v>
      </c>
    </row>
    <row r="65" spans="1:15" ht="21.75" hidden="1" thickTop="1" x14ac:dyDescent="0.35">
      <c r="A65" s="161">
        <v>29</v>
      </c>
      <c r="B65" s="162">
        <v>1600700075</v>
      </c>
      <c r="C65" s="163" t="s">
        <v>110</v>
      </c>
      <c r="D65" s="173" t="s">
        <v>112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65">
        <f t="shared" si="1"/>
        <v>0</v>
      </c>
    </row>
    <row r="66" spans="1:15" ht="21.75" hidden="1" thickTop="1" x14ac:dyDescent="0.35">
      <c r="A66" s="161">
        <v>30</v>
      </c>
      <c r="B66" s="162">
        <v>1600700076</v>
      </c>
      <c r="C66" s="163" t="s">
        <v>62</v>
      </c>
      <c r="D66" s="161" t="s">
        <v>113</v>
      </c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5">
        <f t="shared" si="1"/>
        <v>0</v>
      </c>
    </row>
    <row r="67" spans="1:15" ht="21.75" hidden="1" thickTop="1" x14ac:dyDescent="0.35">
      <c r="A67" s="161">
        <v>31</v>
      </c>
      <c r="B67" s="162">
        <v>1600700077</v>
      </c>
      <c r="C67" s="163" t="s">
        <v>18</v>
      </c>
      <c r="D67" s="161" t="s">
        <v>114</v>
      </c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5">
        <f t="shared" si="1"/>
        <v>0</v>
      </c>
    </row>
    <row r="68" spans="1:15" ht="21.75" hidden="1" thickTop="1" x14ac:dyDescent="0.35">
      <c r="A68" s="156">
        <v>32</v>
      </c>
      <c r="B68" s="157">
        <v>1600700078</v>
      </c>
      <c r="C68" s="158" t="s">
        <v>18</v>
      </c>
      <c r="D68" s="156" t="s">
        <v>115</v>
      </c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67">
        <f t="shared" si="1"/>
        <v>0</v>
      </c>
    </row>
    <row r="69" spans="1:15" ht="21.75" hidden="1" thickTop="1" x14ac:dyDescent="0.35">
      <c r="A69" s="161">
        <v>33</v>
      </c>
      <c r="B69" s="162">
        <v>1600700079</v>
      </c>
      <c r="C69" s="163" t="s">
        <v>18</v>
      </c>
      <c r="D69" s="161" t="s">
        <v>116</v>
      </c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5">
        <f t="shared" si="1"/>
        <v>0</v>
      </c>
    </row>
    <row r="70" spans="1:15" ht="21.75" hidden="1" thickTop="1" x14ac:dyDescent="0.35">
      <c r="A70" s="161">
        <v>2</v>
      </c>
      <c r="B70" s="162">
        <v>1600700080</v>
      </c>
      <c r="C70" s="163" t="s">
        <v>18</v>
      </c>
      <c r="D70" s="161" t="s">
        <v>117</v>
      </c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5">
        <f t="shared" si="1"/>
        <v>0</v>
      </c>
    </row>
    <row r="71" spans="1:15" ht="21.75" hidden="1" thickTop="1" x14ac:dyDescent="0.35">
      <c r="A71" s="156">
        <v>35</v>
      </c>
      <c r="B71" s="157">
        <v>1600700081</v>
      </c>
      <c r="C71" s="158" t="s">
        <v>18</v>
      </c>
      <c r="D71" s="156" t="s">
        <v>118</v>
      </c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7">
        <f t="shared" si="1"/>
        <v>0</v>
      </c>
    </row>
    <row r="72" spans="1:15" ht="21.75" hidden="1" thickTop="1" x14ac:dyDescent="0.35">
      <c r="A72" s="156">
        <v>36</v>
      </c>
      <c r="B72" s="157">
        <v>1600700082</v>
      </c>
      <c r="C72" s="158" t="s">
        <v>18</v>
      </c>
      <c r="D72" s="156" t="s">
        <v>119</v>
      </c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67">
        <f t="shared" si="1"/>
        <v>0</v>
      </c>
    </row>
    <row r="73" spans="1:15" ht="21.75" hidden="1" thickTop="1" x14ac:dyDescent="0.35">
      <c r="A73" s="161">
        <v>37</v>
      </c>
      <c r="B73" s="168">
        <v>1600700083</v>
      </c>
      <c r="C73" s="163" t="s">
        <v>18</v>
      </c>
      <c r="D73" s="161" t="s">
        <v>120</v>
      </c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5">
        <f t="shared" si="1"/>
        <v>0</v>
      </c>
    </row>
    <row r="74" spans="1:15" ht="21.75" hidden="1" thickTop="1" x14ac:dyDescent="0.35">
      <c r="A74" s="156">
        <v>65</v>
      </c>
      <c r="B74" s="157">
        <v>1600700084</v>
      </c>
      <c r="C74" s="158" t="s">
        <v>18</v>
      </c>
      <c r="D74" s="156" t="s">
        <v>121</v>
      </c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67">
        <f t="shared" ref="O74:O137" si="2">SUM(E74:N74)</f>
        <v>0</v>
      </c>
    </row>
    <row r="75" spans="1:15" ht="21.75" hidden="1" thickTop="1" x14ac:dyDescent="0.35">
      <c r="A75" s="161">
        <v>66</v>
      </c>
      <c r="B75" s="162">
        <v>1600700085</v>
      </c>
      <c r="C75" s="163" t="s">
        <v>18</v>
      </c>
      <c r="D75" s="161" t="s">
        <v>122</v>
      </c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5">
        <f t="shared" si="2"/>
        <v>0</v>
      </c>
    </row>
    <row r="76" spans="1:15" ht="21.75" hidden="1" thickTop="1" x14ac:dyDescent="0.35">
      <c r="A76" s="161">
        <v>38</v>
      </c>
      <c r="B76" s="168">
        <v>1600700086</v>
      </c>
      <c r="C76" s="163" t="s">
        <v>18</v>
      </c>
      <c r="D76" s="161" t="s">
        <v>123</v>
      </c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5">
        <f t="shared" si="2"/>
        <v>0</v>
      </c>
    </row>
    <row r="77" spans="1:15" ht="21.75" hidden="1" thickTop="1" x14ac:dyDescent="0.35">
      <c r="A77" s="161">
        <v>68</v>
      </c>
      <c r="B77" s="162">
        <v>1600700087</v>
      </c>
      <c r="C77" s="163" t="s">
        <v>18</v>
      </c>
      <c r="D77" s="161" t="s">
        <v>124</v>
      </c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5">
        <f t="shared" si="2"/>
        <v>0</v>
      </c>
    </row>
    <row r="78" spans="1:15" ht="21.75" hidden="1" thickTop="1" x14ac:dyDescent="0.35">
      <c r="A78" s="161">
        <v>69</v>
      </c>
      <c r="B78" s="168">
        <v>1600700088</v>
      </c>
      <c r="C78" s="163" t="s">
        <v>18</v>
      </c>
      <c r="D78" s="161" t="s">
        <v>125</v>
      </c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5">
        <f t="shared" si="2"/>
        <v>0</v>
      </c>
    </row>
    <row r="79" spans="1:15" ht="21.75" hidden="1" thickTop="1" x14ac:dyDescent="0.35">
      <c r="A79" s="161">
        <v>70</v>
      </c>
      <c r="B79" s="162">
        <v>1600700089</v>
      </c>
      <c r="C79" s="163" t="s">
        <v>18</v>
      </c>
      <c r="D79" s="173" t="s">
        <v>126</v>
      </c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5">
        <f t="shared" si="2"/>
        <v>0</v>
      </c>
    </row>
    <row r="80" spans="1:15" ht="21.75" hidden="1" thickTop="1" x14ac:dyDescent="0.35">
      <c r="A80" s="161">
        <v>39</v>
      </c>
      <c r="B80" s="162">
        <v>1600700090</v>
      </c>
      <c r="C80" s="163" t="s">
        <v>62</v>
      </c>
      <c r="D80" s="161" t="s">
        <v>127</v>
      </c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5">
        <f t="shared" si="2"/>
        <v>0</v>
      </c>
    </row>
    <row r="81" spans="1:15" ht="21.75" hidden="1" thickTop="1" x14ac:dyDescent="0.35">
      <c r="A81" s="156">
        <v>72</v>
      </c>
      <c r="B81" s="157">
        <v>1600700091</v>
      </c>
      <c r="C81" s="158" t="s">
        <v>18</v>
      </c>
      <c r="D81" s="156" t="s">
        <v>128</v>
      </c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67">
        <f t="shared" si="2"/>
        <v>0</v>
      </c>
    </row>
    <row r="82" spans="1:15" ht="21.75" hidden="1" thickTop="1" x14ac:dyDescent="0.35">
      <c r="A82" s="161">
        <v>1</v>
      </c>
      <c r="B82" s="168">
        <v>1600700092</v>
      </c>
      <c r="C82" s="163" t="s">
        <v>62</v>
      </c>
      <c r="D82" s="161" t="s">
        <v>129</v>
      </c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5">
        <f t="shared" si="2"/>
        <v>0</v>
      </c>
    </row>
    <row r="83" spans="1:15" ht="21.75" hidden="1" thickTop="1" x14ac:dyDescent="0.35">
      <c r="A83" s="161">
        <v>74</v>
      </c>
      <c r="B83" s="162">
        <v>1600700093</v>
      </c>
      <c r="C83" s="163" t="s">
        <v>18</v>
      </c>
      <c r="D83" s="173" t="s">
        <v>130</v>
      </c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5">
        <f t="shared" si="2"/>
        <v>0</v>
      </c>
    </row>
    <row r="84" spans="1:15" ht="21.75" hidden="1" thickTop="1" x14ac:dyDescent="0.35">
      <c r="A84" s="161">
        <v>41</v>
      </c>
      <c r="B84" s="168">
        <v>1600700094</v>
      </c>
      <c r="C84" s="163" t="s">
        <v>18</v>
      </c>
      <c r="D84" s="161" t="s">
        <v>131</v>
      </c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5">
        <f t="shared" si="2"/>
        <v>0</v>
      </c>
    </row>
    <row r="85" spans="1:15" ht="21.75" hidden="1" thickTop="1" x14ac:dyDescent="0.35">
      <c r="A85" s="175">
        <v>3</v>
      </c>
      <c r="B85" s="176">
        <v>1600700095</v>
      </c>
      <c r="C85" s="177" t="s">
        <v>18</v>
      </c>
      <c r="D85" s="175" t="s">
        <v>132</v>
      </c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9">
        <f t="shared" si="2"/>
        <v>0</v>
      </c>
    </row>
    <row r="86" spans="1:15" ht="21.75" hidden="1" thickTop="1" x14ac:dyDescent="0.35">
      <c r="A86" s="156">
        <v>77</v>
      </c>
      <c r="B86" s="157">
        <v>1600700096</v>
      </c>
      <c r="C86" s="158" t="s">
        <v>18</v>
      </c>
      <c r="D86" s="156" t="s">
        <v>133</v>
      </c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67">
        <f t="shared" si="2"/>
        <v>0</v>
      </c>
    </row>
    <row r="87" spans="1:15" ht="21.75" hidden="1" thickTop="1" x14ac:dyDescent="0.35">
      <c r="A87" s="161">
        <v>78</v>
      </c>
      <c r="B87" s="162">
        <v>1600700097</v>
      </c>
      <c r="C87" s="163" t="s">
        <v>18</v>
      </c>
      <c r="D87" s="161" t="s">
        <v>112</v>
      </c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5">
        <f t="shared" si="2"/>
        <v>0</v>
      </c>
    </row>
    <row r="88" spans="1:15" ht="21.75" hidden="1" thickTop="1" x14ac:dyDescent="0.35">
      <c r="A88" s="161">
        <v>43</v>
      </c>
      <c r="B88" s="162">
        <v>1600700098</v>
      </c>
      <c r="C88" s="163" t="s">
        <v>18</v>
      </c>
      <c r="D88" s="161" t="s">
        <v>134</v>
      </c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5">
        <f t="shared" si="2"/>
        <v>0</v>
      </c>
    </row>
    <row r="89" spans="1:15" ht="21.75" hidden="1" thickTop="1" x14ac:dyDescent="0.35">
      <c r="A89" s="156">
        <v>80</v>
      </c>
      <c r="B89" s="157">
        <v>1600700099</v>
      </c>
      <c r="C89" s="158" t="s">
        <v>18</v>
      </c>
      <c r="D89" s="156" t="s">
        <v>135</v>
      </c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67">
        <f t="shared" si="2"/>
        <v>0</v>
      </c>
    </row>
    <row r="90" spans="1:15" ht="21.75" hidden="1" thickTop="1" x14ac:dyDescent="0.35">
      <c r="A90" s="161">
        <v>44</v>
      </c>
      <c r="B90" s="168">
        <v>1600700100</v>
      </c>
      <c r="C90" s="163" t="s">
        <v>62</v>
      </c>
      <c r="D90" s="161" t="s">
        <v>136</v>
      </c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5">
        <f t="shared" si="2"/>
        <v>0</v>
      </c>
    </row>
    <row r="91" spans="1:15" ht="21.75" hidden="1" thickTop="1" x14ac:dyDescent="0.35">
      <c r="A91" s="161">
        <v>45</v>
      </c>
      <c r="B91" s="162">
        <v>1600700101</v>
      </c>
      <c r="C91" s="163" t="s">
        <v>18</v>
      </c>
      <c r="D91" s="161" t="s">
        <v>87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5">
        <f t="shared" si="2"/>
        <v>0</v>
      </c>
    </row>
    <row r="92" spans="1:15" ht="21.75" hidden="1" thickTop="1" x14ac:dyDescent="0.35">
      <c r="A92" s="161">
        <v>46</v>
      </c>
      <c r="B92" s="162" t="s">
        <v>137</v>
      </c>
      <c r="C92" s="163" t="s">
        <v>18</v>
      </c>
      <c r="D92" s="161" t="s">
        <v>138</v>
      </c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5">
        <f t="shared" si="2"/>
        <v>0</v>
      </c>
    </row>
    <row r="93" spans="1:15" ht="21.75" hidden="1" thickTop="1" x14ac:dyDescent="0.35">
      <c r="A93" s="156">
        <v>84</v>
      </c>
      <c r="B93" s="157">
        <v>1600700103</v>
      </c>
      <c r="C93" s="158" t="s">
        <v>18</v>
      </c>
      <c r="D93" s="156" t="s">
        <v>139</v>
      </c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67">
        <f t="shared" si="2"/>
        <v>0</v>
      </c>
    </row>
    <row r="94" spans="1:15" ht="21.75" hidden="1" thickTop="1" x14ac:dyDescent="0.35">
      <c r="A94" s="161">
        <v>47</v>
      </c>
      <c r="B94" s="162">
        <v>1600700104</v>
      </c>
      <c r="C94" s="163" t="s">
        <v>18</v>
      </c>
      <c r="D94" s="161" t="s">
        <v>140</v>
      </c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5">
        <f t="shared" si="2"/>
        <v>0</v>
      </c>
    </row>
    <row r="95" spans="1:15" ht="21.75" hidden="1" thickTop="1" x14ac:dyDescent="0.35">
      <c r="A95" s="161">
        <v>48</v>
      </c>
      <c r="B95" s="162">
        <v>1600700105</v>
      </c>
      <c r="C95" s="172" t="s">
        <v>18</v>
      </c>
      <c r="D95" s="173" t="s">
        <v>89</v>
      </c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5">
        <f t="shared" si="2"/>
        <v>0</v>
      </c>
    </row>
    <row r="96" spans="1:15" ht="21.75" hidden="1" thickTop="1" x14ac:dyDescent="0.35">
      <c r="A96" s="161">
        <v>49</v>
      </c>
      <c r="B96" s="162">
        <v>1600700106</v>
      </c>
      <c r="C96" s="163" t="s">
        <v>18</v>
      </c>
      <c r="D96" s="161" t="s">
        <v>141</v>
      </c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5">
        <f t="shared" si="2"/>
        <v>0</v>
      </c>
    </row>
    <row r="97" spans="1:15" ht="21.75" hidden="1" thickTop="1" x14ac:dyDescent="0.35">
      <c r="A97" s="156">
        <v>50</v>
      </c>
      <c r="B97" s="157">
        <v>1600700107</v>
      </c>
      <c r="C97" s="158" t="s">
        <v>18</v>
      </c>
      <c r="D97" s="156" t="s">
        <v>142</v>
      </c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67">
        <f t="shared" si="2"/>
        <v>0</v>
      </c>
    </row>
    <row r="98" spans="1:15" ht="21.75" hidden="1" thickTop="1" x14ac:dyDescent="0.35">
      <c r="A98" s="156">
        <v>51</v>
      </c>
      <c r="B98" s="157">
        <v>1600700108</v>
      </c>
      <c r="C98" s="158" t="s">
        <v>18</v>
      </c>
      <c r="D98" s="156" t="s">
        <v>143</v>
      </c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67">
        <f t="shared" si="2"/>
        <v>0</v>
      </c>
    </row>
    <row r="99" spans="1:15" ht="21.75" hidden="1" thickTop="1" x14ac:dyDescent="0.35">
      <c r="A99" s="161">
        <v>52</v>
      </c>
      <c r="B99" s="168">
        <v>1600700109</v>
      </c>
      <c r="C99" s="163" t="s">
        <v>18</v>
      </c>
      <c r="D99" s="161" t="s">
        <v>144</v>
      </c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5">
        <f t="shared" si="2"/>
        <v>0</v>
      </c>
    </row>
    <row r="100" spans="1:15" ht="21.75" hidden="1" thickTop="1" x14ac:dyDescent="0.35">
      <c r="A100" s="161">
        <v>91</v>
      </c>
      <c r="B100" s="162">
        <v>1600700110</v>
      </c>
      <c r="C100" s="163" t="s">
        <v>18</v>
      </c>
      <c r="D100" s="161" t="s">
        <v>145</v>
      </c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5">
        <f t="shared" si="2"/>
        <v>0</v>
      </c>
    </row>
    <row r="101" spans="1:15" ht="21.75" hidden="1" thickTop="1" x14ac:dyDescent="0.35">
      <c r="A101" s="161">
        <v>53</v>
      </c>
      <c r="B101" s="162">
        <v>1600700111</v>
      </c>
      <c r="C101" s="163" t="s">
        <v>18</v>
      </c>
      <c r="D101" s="161" t="s">
        <v>146</v>
      </c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5">
        <f t="shared" si="2"/>
        <v>0</v>
      </c>
    </row>
    <row r="102" spans="1:15" ht="21.75" hidden="1" thickTop="1" x14ac:dyDescent="0.35">
      <c r="A102" s="156">
        <v>54</v>
      </c>
      <c r="B102" s="157">
        <v>1600700112</v>
      </c>
      <c r="C102" s="158" t="s">
        <v>18</v>
      </c>
      <c r="D102" s="156" t="s">
        <v>147</v>
      </c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67">
        <f t="shared" si="2"/>
        <v>0</v>
      </c>
    </row>
    <row r="103" spans="1:15" ht="21.75" hidden="1" thickTop="1" x14ac:dyDescent="0.35">
      <c r="A103" s="161">
        <v>55</v>
      </c>
      <c r="B103" s="168">
        <v>1600700113</v>
      </c>
      <c r="C103" s="163" t="s">
        <v>18</v>
      </c>
      <c r="D103" s="161" t="s">
        <v>148</v>
      </c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5">
        <f t="shared" si="2"/>
        <v>0</v>
      </c>
    </row>
    <row r="104" spans="1:15" ht="21.75" hidden="1" thickTop="1" x14ac:dyDescent="0.35">
      <c r="A104" s="156">
        <v>56</v>
      </c>
      <c r="B104" s="157">
        <v>1600700114</v>
      </c>
      <c r="C104" s="158" t="s">
        <v>18</v>
      </c>
      <c r="D104" s="156" t="s">
        <v>149</v>
      </c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67">
        <f t="shared" si="2"/>
        <v>0</v>
      </c>
    </row>
    <row r="105" spans="1:15" ht="21.75" hidden="1" thickTop="1" x14ac:dyDescent="0.35">
      <c r="A105" s="156">
        <v>96</v>
      </c>
      <c r="B105" s="157">
        <v>1600700115</v>
      </c>
      <c r="C105" s="158" t="s">
        <v>18</v>
      </c>
      <c r="D105" s="156" t="s">
        <v>95</v>
      </c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67">
        <f t="shared" si="2"/>
        <v>0</v>
      </c>
    </row>
    <row r="106" spans="1:15" ht="21.75" hidden="1" thickTop="1" x14ac:dyDescent="0.35">
      <c r="A106" s="161">
        <v>57</v>
      </c>
      <c r="B106" s="168">
        <v>1600700116</v>
      </c>
      <c r="C106" s="169" t="s">
        <v>18</v>
      </c>
      <c r="D106" s="170" t="s">
        <v>150</v>
      </c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5">
        <f t="shared" si="2"/>
        <v>0</v>
      </c>
    </row>
    <row r="107" spans="1:15" ht="21.75" hidden="1" thickTop="1" x14ac:dyDescent="0.35">
      <c r="A107" s="156">
        <v>58</v>
      </c>
      <c r="B107" s="157">
        <v>1600700117</v>
      </c>
      <c r="C107" s="158" t="s">
        <v>62</v>
      </c>
      <c r="D107" s="156" t="s">
        <v>151</v>
      </c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67">
        <f t="shared" si="2"/>
        <v>0</v>
      </c>
    </row>
    <row r="108" spans="1:15" ht="21.75" hidden="1" thickTop="1" x14ac:dyDescent="0.35">
      <c r="A108" s="161">
        <v>59</v>
      </c>
      <c r="B108" s="162">
        <v>1600700118</v>
      </c>
      <c r="C108" s="163" t="s">
        <v>18</v>
      </c>
      <c r="D108" s="161" t="s">
        <v>152</v>
      </c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5">
        <f t="shared" si="2"/>
        <v>0</v>
      </c>
    </row>
    <row r="109" spans="1:15" ht="21.75" hidden="1" thickTop="1" x14ac:dyDescent="0.35">
      <c r="A109" s="180">
        <v>4</v>
      </c>
      <c r="B109" s="181">
        <v>1600700119</v>
      </c>
      <c r="C109" s="182" t="s">
        <v>18</v>
      </c>
      <c r="D109" s="180" t="s">
        <v>153</v>
      </c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4">
        <f t="shared" si="2"/>
        <v>0</v>
      </c>
    </row>
    <row r="110" spans="1:15" ht="21.75" hidden="1" thickTop="1" x14ac:dyDescent="0.35">
      <c r="A110" s="156">
        <v>101</v>
      </c>
      <c r="B110" s="157">
        <v>1600700120</v>
      </c>
      <c r="C110" s="158" t="s">
        <v>18</v>
      </c>
      <c r="D110" s="185" t="s">
        <v>154</v>
      </c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67">
        <f t="shared" si="2"/>
        <v>0</v>
      </c>
    </row>
    <row r="111" spans="1:15" ht="21.75" hidden="1" thickTop="1" x14ac:dyDescent="0.35">
      <c r="A111" s="161">
        <v>61</v>
      </c>
      <c r="B111" s="162">
        <v>1600700121</v>
      </c>
      <c r="C111" s="163" t="s">
        <v>18</v>
      </c>
      <c r="D111" s="161" t="s">
        <v>155</v>
      </c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5">
        <f t="shared" si="2"/>
        <v>0</v>
      </c>
    </row>
    <row r="112" spans="1:15" ht="21.75" hidden="1" thickTop="1" x14ac:dyDescent="0.35">
      <c r="A112" s="156">
        <v>103</v>
      </c>
      <c r="B112" s="157">
        <v>1600700122</v>
      </c>
      <c r="C112" s="158" t="s">
        <v>18</v>
      </c>
      <c r="D112" s="156" t="s">
        <v>156</v>
      </c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67">
        <f t="shared" si="2"/>
        <v>0</v>
      </c>
    </row>
    <row r="113" spans="1:15" ht="21.75" hidden="1" thickTop="1" x14ac:dyDescent="0.35">
      <c r="A113" s="161">
        <v>62</v>
      </c>
      <c r="B113" s="162">
        <v>1600700123</v>
      </c>
      <c r="C113" s="163" t="s">
        <v>18</v>
      </c>
      <c r="D113" s="161" t="s">
        <v>157</v>
      </c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5">
        <f t="shared" si="2"/>
        <v>0</v>
      </c>
    </row>
    <row r="114" spans="1:15" ht="21.75" hidden="1" thickTop="1" x14ac:dyDescent="0.35">
      <c r="A114" s="161">
        <v>63</v>
      </c>
      <c r="B114" s="168">
        <v>1600700124</v>
      </c>
      <c r="C114" s="163" t="s">
        <v>62</v>
      </c>
      <c r="D114" s="161" t="s">
        <v>158</v>
      </c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5">
        <f t="shared" si="2"/>
        <v>0</v>
      </c>
    </row>
    <row r="115" spans="1:15" ht="21.75" hidden="1" thickTop="1" x14ac:dyDescent="0.35">
      <c r="A115" s="161">
        <v>64</v>
      </c>
      <c r="B115" s="162">
        <v>1600700125</v>
      </c>
      <c r="C115" s="163" t="s">
        <v>18</v>
      </c>
      <c r="D115" s="161" t="s">
        <v>159</v>
      </c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5">
        <f t="shared" si="2"/>
        <v>0</v>
      </c>
    </row>
    <row r="116" spans="1:15" ht="21.75" hidden="1" thickTop="1" x14ac:dyDescent="0.35">
      <c r="A116" s="156">
        <v>65</v>
      </c>
      <c r="B116" s="157">
        <v>1600700126</v>
      </c>
      <c r="C116" s="158" t="s">
        <v>18</v>
      </c>
      <c r="D116" s="156" t="s">
        <v>160</v>
      </c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67">
        <f t="shared" si="2"/>
        <v>0</v>
      </c>
    </row>
    <row r="117" spans="1:15" ht="21.75" thickTop="1" x14ac:dyDescent="0.35">
      <c r="A117" s="180">
        <v>1</v>
      </c>
      <c r="B117" s="181">
        <v>1600700127</v>
      </c>
      <c r="C117" s="182" t="s">
        <v>18</v>
      </c>
      <c r="D117" s="180" t="s">
        <v>19</v>
      </c>
      <c r="E117" s="183">
        <v>22050</v>
      </c>
      <c r="F117" s="183">
        <v>82495</v>
      </c>
      <c r="G117" s="183">
        <v>19760</v>
      </c>
      <c r="H117" s="183">
        <v>108000</v>
      </c>
      <c r="I117" s="183">
        <v>13250</v>
      </c>
      <c r="J117" s="183">
        <v>10487.5</v>
      </c>
      <c r="K117" s="183">
        <v>27750</v>
      </c>
      <c r="L117" s="183">
        <v>37000</v>
      </c>
      <c r="M117" s="183">
        <v>113955</v>
      </c>
      <c r="N117" s="183">
        <v>139615</v>
      </c>
      <c r="O117" s="184">
        <f t="shared" si="2"/>
        <v>574362.5</v>
      </c>
    </row>
    <row r="118" spans="1:15" ht="21" hidden="1" x14ac:dyDescent="0.35">
      <c r="A118" s="156">
        <v>67</v>
      </c>
      <c r="B118" s="157">
        <v>1600700128</v>
      </c>
      <c r="C118" s="158" t="s">
        <v>18</v>
      </c>
      <c r="D118" s="156" t="s">
        <v>161</v>
      </c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67">
        <f t="shared" si="2"/>
        <v>0</v>
      </c>
    </row>
    <row r="119" spans="1:15" ht="21" hidden="1" x14ac:dyDescent="0.35">
      <c r="A119" s="161">
        <v>68</v>
      </c>
      <c r="B119" s="162">
        <v>1600700129</v>
      </c>
      <c r="C119" s="163" t="s">
        <v>18</v>
      </c>
      <c r="D119" s="161" t="s">
        <v>162</v>
      </c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5">
        <f t="shared" si="2"/>
        <v>0</v>
      </c>
    </row>
    <row r="120" spans="1:15" ht="21" hidden="1" x14ac:dyDescent="0.35">
      <c r="A120" s="161">
        <v>69</v>
      </c>
      <c r="B120" s="162">
        <v>1600700130</v>
      </c>
      <c r="C120" s="163" t="s">
        <v>18</v>
      </c>
      <c r="D120" s="161" t="s">
        <v>163</v>
      </c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5">
        <f t="shared" si="2"/>
        <v>0</v>
      </c>
    </row>
    <row r="121" spans="1:15" ht="21" hidden="1" x14ac:dyDescent="0.35">
      <c r="A121" s="156">
        <v>112</v>
      </c>
      <c r="B121" s="157">
        <v>1600700131</v>
      </c>
      <c r="C121" s="158" t="s">
        <v>164</v>
      </c>
      <c r="D121" s="156" t="s">
        <v>165</v>
      </c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67">
        <f t="shared" si="2"/>
        <v>0</v>
      </c>
    </row>
    <row r="122" spans="1:15" ht="21" hidden="1" x14ac:dyDescent="0.35">
      <c r="A122" s="161">
        <v>113</v>
      </c>
      <c r="B122" s="168">
        <v>1600700132</v>
      </c>
      <c r="C122" s="163" t="s">
        <v>164</v>
      </c>
      <c r="D122" s="161" t="s">
        <v>166</v>
      </c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5">
        <f t="shared" si="2"/>
        <v>0</v>
      </c>
    </row>
    <row r="123" spans="1:15" ht="21" hidden="1" x14ac:dyDescent="0.35">
      <c r="A123" s="161">
        <v>114</v>
      </c>
      <c r="B123" s="162">
        <v>1600700133</v>
      </c>
      <c r="C123" s="163" t="s">
        <v>164</v>
      </c>
      <c r="D123" s="161" t="s">
        <v>167</v>
      </c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5">
        <f t="shared" si="2"/>
        <v>0</v>
      </c>
    </row>
    <row r="124" spans="1:15" ht="21" hidden="1" x14ac:dyDescent="0.35">
      <c r="A124" s="161">
        <v>70</v>
      </c>
      <c r="B124" s="162">
        <v>1600700134</v>
      </c>
      <c r="C124" s="163" t="s">
        <v>164</v>
      </c>
      <c r="D124" s="161" t="s">
        <v>168</v>
      </c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5">
        <f t="shared" si="2"/>
        <v>0</v>
      </c>
    </row>
    <row r="125" spans="1:15" ht="21" hidden="1" x14ac:dyDescent="0.35">
      <c r="A125" s="161">
        <v>71</v>
      </c>
      <c r="B125" s="168">
        <v>1600700135</v>
      </c>
      <c r="C125" s="163" t="s">
        <v>164</v>
      </c>
      <c r="D125" s="161" t="s">
        <v>169</v>
      </c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5">
        <f t="shared" si="2"/>
        <v>0</v>
      </c>
    </row>
    <row r="126" spans="1:15" ht="21" hidden="1" x14ac:dyDescent="0.35">
      <c r="A126" s="156">
        <v>117</v>
      </c>
      <c r="B126" s="157">
        <v>1600700136</v>
      </c>
      <c r="C126" s="158" t="s">
        <v>164</v>
      </c>
      <c r="D126" s="156" t="s">
        <v>170</v>
      </c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67">
        <f t="shared" si="2"/>
        <v>0</v>
      </c>
    </row>
    <row r="127" spans="1:15" ht="21" hidden="1" x14ac:dyDescent="0.35">
      <c r="A127" s="161">
        <v>72</v>
      </c>
      <c r="B127" s="162">
        <v>1600700137</v>
      </c>
      <c r="C127" s="163" t="s">
        <v>164</v>
      </c>
      <c r="D127" s="161" t="s">
        <v>171</v>
      </c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5">
        <f t="shared" si="2"/>
        <v>0</v>
      </c>
    </row>
    <row r="128" spans="1:15" ht="21" hidden="1" x14ac:dyDescent="0.35">
      <c r="A128" s="161">
        <v>119</v>
      </c>
      <c r="B128" s="162">
        <v>1600700138</v>
      </c>
      <c r="C128" s="163" t="s">
        <v>164</v>
      </c>
      <c r="D128" s="161" t="s">
        <v>172</v>
      </c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5">
        <f t="shared" si="2"/>
        <v>0</v>
      </c>
    </row>
    <row r="129" spans="1:15" ht="21" hidden="1" x14ac:dyDescent="0.35">
      <c r="A129" s="161">
        <v>73</v>
      </c>
      <c r="B129" s="168">
        <v>1600700139</v>
      </c>
      <c r="C129" s="163" t="s">
        <v>164</v>
      </c>
      <c r="D129" s="161" t="s">
        <v>173</v>
      </c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5">
        <f t="shared" si="2"/>
        <v>0</v>
      </c>
    </row>
    <row r="130" spans="1:15" ht="21" hidden="1" x14ac:dyDescent="0.35">
      <c r="A130" s="156">
        <v>121</v>
      </c>
      <c r="B130" s="186">
        <v>1600700141</v>
      </c>
      <c r="C130" s="158" t="s">
        <v>164</v>
      </c>
      <c r="D130" s="156" t="s">
        <v>174</v>
      </c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67">
        <f t="shared" si="2"/>
        <v>0</v>
      </c>
    </row>
    <row r="131" spans="1:15" ht="21" hidden="1" x14ac:dyDescent="0.35">
      <c r="A131" s="161">
        <v>122</v>
      </c>
      <c r="B131" s="162">
        <v>1600700142</v>
      </c>
      <c r="C131" s="163" t="s">
        <v>164</v>
      </c>
      <c r="D131" s="161" t="s">
        <v>175</v>
      </c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5">
        <f t="shared" si="2"/>
        <v>0</v>
      </c>
    </row>
    <row r="132" spans="1:15" ht="21" hidden="1" x14ac:dyDescent="0.35">
      <c r="A132" s="161">
        <v>123</v>
      </c>
      <c r="B132" s="162">
        <v>1600700143</v>
      </c>
      <c r="C132" s="163" t="s">
        <v>164</v>
      </c>
      <c r="D132" s="161" t="s">
        <v>176</v>
      </c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5">
        <f t="shared" si="2"/>
        <v>0</v>
      </c>
    </row>
    <row r="133" spans="1:15" ht="21" hidden="1" x14ac:dyDescent="0.35">
      <c r="A133" s="161">
        <v>124</v>
      </c>
      <c r="B133" s="162">
        <v>1600700144</v>
      </c>
      <c r="C133" s="163" t="s">
        <v>164</v>
      </c>
      <c r="D133" s="161" t="s">
        <v>177</v>
      </c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5">
        <f t="shared" si="2"/>
        <v>0</v>
      </c>
    </row>
    <row r="134" spans="1:15" ht="21" hidden="1" x14ac:dyDescent="0.35">
      <c r="A134" s="161">
        <v>74</v>
      </c>
      <c r="B134" s="168">
        <v>1600700145</v>
      </c>
      <c r="C134" s="163" t="s">
        <v>164</v>
      </c>
      <c r="D134" s="161" t="s">
        <v>178</v>
      </c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5">
        <f t="shared" si="2"/>
        <v>0</v>
      </c>
    </row>
    <row r="135" spans="1:15" ht="21" hidden="1" x14ac:dyDescent="0.35">
      <c r="A135" s="156">
        <v>63</v>
      </c>
      <c r="B135" s="186">
        <v>1600700146</v>
      </c>
      <c r="C135" s="158" t="s">
        <v>164</v>
      </c>
      <c r="D135" s="156" t="s">
        <v>179</v>
      </c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67">
        <f t="shared" si="2"/>
        <v>0</v>
      </c>
    </row>
    <row r="136" spans="1:15" ht="21" hidden="1" x14ac:dyDescent="0.35">
      <c r="A136" s="161">
        <v>75</v>
      </c>
      <c r="B136" s="162">
        <v>1600700147</v>
      </c>
      <c r="C136" s="163" t="s">
        <v>164</v>
      </c>
      <c r="D136" s="161" t="s">
        <v>180</v>
      </c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5">
        <f t="shared" si="2"/>
        <v>0</v>
      </c>
    </row>
    <row r="137" spans="1:15" ht="21" hidden="1" x14ac:dyDescent="0.35">
      <c r="A137" s="161">
        <v>128</v>
      </c>
      <c r="B137" s="162">
        <v>1600700148</v>
      </c>
      <c r="C137" s="163" t="s">
        <v>164</v>
      </c>
      <c r="D137" s="161" t="s">
        <v>181</v>
      </c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5">
        <f t="shared" si="2"/>
        <v>0</v>
      </c>
    </row>
    <row r="138" spans="1:15" ht="21" hidden="1" x14ac:dyDescent="0.35">
      <c r="A138" s="161">
        <v>129</v>
      </c>
      <c r="B138" s="168">
        <v>1600700149</v>
      </c>
      <c r="C138" s="163" t="s">
        <v>164</v>
      </c>
      <c r="D138" s="161" t="s">
        <v>182</v>
      </c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5">
        <f t="shared" ref="O138:O183" si="3">SUM(E138:N138)</f>
        <v>0</v>
      </c>
    </row>
    <row r="139" spans="1:15" ht="21" hidden="1" x14ac:dyDescent="0.35">
      <c r="A139" s="161">
        <v>76</v>
      </c>
      <c r="B139" s="162">
        <v>1600700150</v>
      </c>
      <c r="C139" s="163" t="s">
        <v>164</v>
      </c>
      <c r="D139" s="161" t="s">
        <v>183</v>
      </c>
      <c r="E139" s="187"/>
      <c r="F139" s="187"/>
      <c r="G139" s="187"/>
      <c r="H139" s="187"/>
      <c r="I139" s="187"/>
      <c r="J139" s="187"/>
      <c r="K139" s="187"/>
      <c r="L139" s="187"/>
      <c r="M139" s="187"/>
      <c r="N139" s="164"/>
      <c r="O139" s="165">
        <f t="shared" si="3"/>
        <v>0</v>
      </c>
    </row>
    <row r="140" spans="1:15" ht="21" hidden="1" x14ac:dyDescent="0.35">
      <c r="A140" s="156">
        <v>131</v>
      </c>
      <c r="B140" s="157">
        <v>1600700151</v>
      </c>
      <c r="C140" s="158" t="s">
        <v>164</v>
      </c>
      <c r="D140" s="156" t="s">
        <v>184</v>
      </c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67">
        <f t="shared" si="3"/>
        <v>0</v>
      </c>
    </row>
    <row r="141" spans="1:15" ht="21" hidden="1" x14ac:dyDescent="0.35">
      <c r="A141" s="161">
        <v>132</v>
      </c>
      <c r="B141" s="188">
        <v>1600700152</v>
      </c>
      <c r="C141" s="189" t="s">
        <v>164</v>
      </c>
      <c r="D141" s="190" t="s">
        <v>185</v>
      </c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5">
        <f t="shared" si="3"/>
        <v>0</v>
      </c>
    </row>
    <row r="142" spans="1:15" ht="21" hidden="1" x14ac:dyDescent="0.35">
      <c r="A142" s="161">
        <v>77</v>
      </c>
      <c r="B142" s="162">
        <v>1600700153</v>
      </c>
      <c r="C142" s="163" t="s">
        <v>164</v>
      </c>
      <c r="D142" s="161" t="s">
        <v>186</v>
      </c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5">
        <f t="shared" si="3"/>
        <v>0</v>
      </c>
    </row>
    <row r="143" spans="1:15" ht="21" hidden="1" x14ac:dyDescent="0.35">
      <c r="A143" s="180">
        <v>2</v>
      </c>
      <c r="B143" s="181">
        <v>1600700154</v>
      </c>
      <c r="C143" s="182" t="s">
        <v>164</v>
      </c>
      <c r="D143" s="180" t="s">
        <v>187</v>
      </c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4">
        <f t="shared" si="3"/>
        <v>0</v>
      </c>
    </row>
    <row r="144" spans="1:15" ht="21" hidden="1" x14ac:dyDescent="0.35">
      <c r="A144" s="156">
        <v>135</v>
      </c>
      <c r="B144" s="157">
        <v>1600700155</v>
      </c>
      <c r="C144" s="158" t="s">
        <v>70</v>
      </c>
      <c r="D144" s="185" t="s">
        <v>89</v>
      </c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67">
        <f t="shared" si="3"/>
        <v>0</v>
      </c>
    </row>
    <row r="145" spans="1:15" ht="21" hidden="1" x14ac:dyDescent="0.35">
      <c r="A145" s="161">
        <v>136</v>
      </c>
      <c r="B145" s="162">
        <v>1600700162</v>
      </c>
      <c r="C145" s="169" t="s">
        <v>164</v>
      </c>
      <c r="D145" s="170" t="s">
        <v>188</v>
      </c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5">
        <f t="shared" si="3"/>
        <v>0</v>
      </c>
    </row>
    <row r="146" spans="1:15" ht="21" hidden="1" x14ac:dyDescent="0.35">
      <c r="A146" s="161">
        <v>137</v>
      </c>
      <c r="B146" s="191">
        <v>1600700163</v>
      </c>
      <c r="C146" s="169" t="s">
        <v>110</v>
      </c>
      <c r="D146" s="170" t="s">
        <v>145</v>
      </c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5">
        <f t="shared" si="3"/>
        <v>0</v>
      </c>
    </row>
    <row r="147" spans="1:15" ht="21" hidden="1" x14ac:dyDescent="0.35">
      <c r="A147" s="175">
        <v>78</v>
      </c>
      <c r="B147" s="192">
        <v>1600700164</v>
      </c>
      <c r="C147" s="193" t="s">
        <v>110</v>
      </c>
      <c r="D147" s="194" t="s">
        <v>83</v>
      </c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9">
        <f t="shared" si="3"/>
        <v>0</v>
      </c>
    </row>
    <row r="148" spans="1:15" ht="21" hidden="1" x14ac:dyDescent="0.35">
      <c r="A148" s="156">
        <v>139</v>
      </c>
      <c r="B148" s="195">
        <v>1600700165</v>
      </c>
      <c r="C148" s="196" t="s">
        <v>110</v>
      </c>
      <c r="D148" s="197" t="s">
        <v>94</v>
      </c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67">
        <f t="shared" si="3"/>
        <v>0</v>
      </c>
    </row>
    <row r="149" spans="1:15" ht="21" hidden="1" x14ac:dyDescent="0.35">
      <c r="A149" s="161">
        <v>140</v>
      </c>
      <c r="B149" s="191">
        <v>1600700166</v>
      </c>
      <c r="C149" s="169" t="s">
        <v>164</v>
      </c>
      <c r="D149" s="170" t="s">
        <v>189</v>
      </c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5">
        <f t="shared" si="3"/>
        <v>0</v>
      </c>
    </row>
    <row r="150" spans="1:15" ht="21" hidden="1" x14ac:dyDescent="0.35">
      <c r="A150" s="161">
        <v>141</v>
      </c>
      <c r="B150" s="191" t="s">
        <v>190</v>
      </c>
      <c r="C150" s="169" t="s">
        <v>164</v>
      </c>
      <c r="D150" s="170" t="s">
        <v>191</v>
      </c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65">
        <f t="shared" si="3"/>
        <v>0</v>
      </c>
    </row>
    <row r="151" spans="1:15" ht="21" hidden="1" x14ac:dyDescent="0.35">
      <c r="A151" s="180">
        <v>79</v>
      </c>
      <c r="B151" s="181" t="s">
        <v>192</v>
      </c>
      <c r="C151" s="182" t="s">
        <v>164</v>
      </c>
      <c r="D151" s="180" t="s">
        <v>193</v>
      </c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4">
        <f t="shared" si="3"/>
        <v>0</v>
      </c>
    </row>
    <row r="152" spans="1:15" ht="21" x14ac:dyDescent="0.35">
      <c r="A152" s="198"/>
    </row>
    <row r="153" spans="1:15" ht="14.25" customHeight="1" x14ac:dyDescent="0.2">
      <c r="D153" s="199"/>
      <c r="E153" s="199"/>
      <c r="F153" s="199"/>
      <c r="G153" s="199"/>
    </row>
    <row r="154" spans="1:15" ht="14.25" customHeight="1" x14ac:dyDescent="0.2">
      <c r="D154" s="199"/>
      <c r="E154" s="199"/>
      <c r="F154" s="199"/>
      <c r="G154" s="199"/>
    </row>
    <row r="155" spans="1:15" ht="14.25" customHeight="1" x14ac:dyDescent="0.2">
      <c r="D155" s="199"/>
      <c r="E155" s="199"/>
      <c r="F155" s="199"/>
      <c r="G155" s="199"/>
    </row>
  </sheetData>
  <autoFilter ref="O9:O151">
    <filterColumn colId="0">
      <filters>
        <filter val="585,862.50"/>
      </filters>
    </filterColumn>
  </autoFilter>
  <mergeCells count="11">
    <mergeCell ref="A9:D9"/>
    <mergeCell ref="O1:P1"/>
    <mergeCell ref="A2:D2"/>
    <mergeCell ref="G2:J4"/>
    <mergeCell ref="O2:P2"/>
    <mergeCell ref="O3:P3"/>
    <mergeCell ref="E5:N6"/>
    <mergeCell ref="O5:O8"/>
    <mergeCell ref="C6:D6"/>
    <mergeCell ref="A8:D8"/>
    <mergeCell ref="L8:N8"/>
  </mergeCells>
  <pageMargins left="0.46" right="0.2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activeCell="E10" sqref="E10"/>
    </sheetView>
  </sheetViews>
  <sheetFormatPr defaultRowHeight="23.25" x14ac:dyDescent="0.5"/>
  <cols>
    <col min="1" max="1" width="5.375" style="5" customWidth="1"/>
    <col min="2" max="2" width="9.625" style="5" bestFit="1" customWidth="1"/>
    <col min="3" max="3" width="5.625" style="5" customWidth="1"/>
    <col min="4" max="4" width="18.5" style="5" customWidth="1"/>
    <col min="5" max="5" width="52.5" style="5" customWidth="1"/>
    <col min="6" max="6" width="10.625" style="5" hidden="1" customWidth="1"/>
    <col min="7" max="7" width="11.125" style="104" bestFit="1" customWidth="1"/>
    <col min="8" max="8" width="12.375" style="106" customWidth="1"/>
    <col min="9" max="9" width="11" style="106" hidden="1" customWidth="1"/>
    <col min="10" max="10" width="11.375" style="106" hidden="1" customWidth="1"/>
    <col min="11" max="11" width="11.375" style="106" customWidth="1"/>
    <col min="12" max="12" width="14.625" style="5" customWidth="1"/>
    <col min="13" max="13" width="18.75" style="5" customWidth="1"/>
    <col min="14" max="14" width="11.125" style="5" bestFit="1" customWidth="1"/>
    <col min="15" max="16384" width="9" style="5"/>
  </cols>
  <sheetData>
    <row r="1" spans="1:13" x14ac:dyDescent="0.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4"/>
    </row>
    <row r="2" spans="1:13" x14ac:dyDescent="0.5">
      <c r="A2" s="6" t="s">
        <v>0</v>
      </c>
      <c r="B2" s="6"/>
      <c r="C2" s="6"/>
      <c r="D2" s="6"/>
      <c r="E2" s="6"/>
      <c r="F2" s="6"/>
      <c r="G2" s="6"/>
      <c r="H2" s="6"/>
      <c r="I2" s="7"/>
      <c r="J2" s="7"/>
      <c r="K2" s="7"/>
      <c r="L2" s="8"/>
      <c r="M2" s="8"/>
    </row>
    <row r="3" spans="1:13" x14ac:dyDescent="0.5">
      <c r="A3" s="9" t="s">
        <v>1</v>
      </c>
      <c r="B3" s="9" t="s">
        <v>2</v>
      </c>
      <c r="C3" s="10" t="s">
        <v>3</v>
      </c>
      <c r="D3" s="11"/>
      <c r="E3" s="12" t="s">
        <v>4</v>
      </c>
      <c r="F3" s="13" t="s">
        <v>5</v>
      </c>
      <c r="G3" s="14" t="s">
        <v>6</v>
      </c>
      <c r="H3" s="15" t="s">
        <v>7</v>
      </c>
      <c r="I3" s="16"/>
      <c r="J3" s="17"/>
      <c r="K3" s="18" t="s">
        <v>8</v>
      </c>
      <c r="L3" s="19" t="s">
        <v>9</v>
      </c>
      <c r="M3" s="19" t="s">
        <v>10</v>
      </c>
    </row>
    <row r="4" spans="1:13" x14ac:dyDescent="0.5">
      <c r="A4" s="20"/>
      <c r="B4" s="20"/>
      <c r="C4" s="21"/>
      <c r="D4" s="22"/>
      <c r="E4" s="23"/>
      <c r="F4" s="24"/>
      <c r="G4" s="25"/>
      <c r="H4" s="15" t="s">
        <v>6</v>
      </c>
      <c r="I4" s="16"/>
      <c r="J4" s="17"/>
      <c r="K4" s="26"/>
      <c r="L4" s="27"/>
      <c r="M4" s="28"/>
    </row>
    <row r="5" spans="1:13" x14ac:dyDescent="0.5">
      <c r="A5" s="20"/>
      <c r="B5" s="20" t="s">
        <v>11</v>
      </c>
      <c r="C5" s="29"/>
      <c r="D5" s="30"/>
      <c r="E5" s="31" t="s">
        <v>12</v>
      </c>
      <c r="F5" s="32"/>
      <c r="G5" s="33" t="s">
        <v>13</v>
      </c>
      <c r="H5" s="34" t="s">
        <v>14</v>
      </c>
      <c r="I5" s="34" t="s">
        <v>15</v>
      </c>
      <c r="J5" s="34" t="s">
        <v>16</v>
      </c>
      <c r="K5" s="34"/>
      <c r="L5" s="35" t="s">
        <v>17</v>
      </c>
      <c r="M5" s="27"/>
    </row>
    <row r="6" spans="1:13" x14ac:dyDescent="0.5">
      <c r="A6" s="36"/>
      <c r="B6" s="36"/>
      <c r="C6" s="37"/>
      <c r="D6" s="38"/>
      <c r="E6" s="39"/>
      <c r="F6" s="40"/>
      <c r="G6" s="41">
        <f>SUM(G7:G17)</f>
        <v>629022.5</v>
      </c>
      <c r="H6" s="42">
        <f>SUM(H7:H17)</f>
        <v>574362.5</v>
      </c>
      <c r="I6" s="42">
        <f>SUM(I7:I17)</f>
        <v>0</v>
      </c>
      <c r="J6" s="42">
        <f>SUM(J7:J17)</f>
        <v>0</v>
      </c>
      <c r="K6" s="42">
        <f>SUM(K7:K17)</f>
        <v>54660</v>
      </c>
      <c r="L6" s="42"/>
      <c r="M6" s="42"/>
    </row>
    <row r="7" spans="1:13" x14ac:dyDescent="0.5">
      <c r="A7" s="43">
        <v>1</v>
      </c>
      <c r="B7" s="44">
        <v>1600700127</v>
      </c>
      <c r="C7" s="45" t="s">
        <v>18</v>
      </c>
      <c r="D7" s="46" t="s">
        <v>19</v>
      </c>
      <c r="E7" s="47" t="s">
        <v>20</v>
      </c>
      <c r="F7" s="48"/>
      <c r="G7" s="49">
        <v>24255</v>
      </c>
      <c r="H7" s="50">
        <v>22050</v>
      </c>
      <c r="I7" s="50"/>
      <c r="J7" s="51"/>
      <c r="K7" s="50">
        <f>+G7-H7</f>
        <v>2205</v>
      </c>
      <c r="L7" s="52" t="s">
        <v>21</v>
      </c>
      <c r="M7" s="52" t="s">
        <v>22</v>
      </c>
    </row>
    <row r="8" spans="1:13" x14ac:dyDescent="0.5">
      <c r="A8" s="53"/>
      <c r="B8" s="54"/>
      <c r="C8" s="55"/>
      <c r="D8" s="56"/>
      <c r="E8" s="57" t="s">
        <v>23</v>
      </c>
      <c r="F8" s="52"/>
      <c r="G8" s="58">
        <v>90744</v>
      </c>
      <c r="H8" s="59">
        <v>82495</v>
      </c>
      <c r="I8" s="59"/>
      <c r="J8" s="60"/>
      <c r="K8" s="59">
        <f>+G8-H8</f>
        <v>8249</v>
      </c>
      <c r="L8" s="52" t="s">
        <v>21</v>
      </c>
      <c r="M8" s="52" t="s">
        <v>22</v>
      </c>
    </row>
    <row r="9" spans="1:13" x14ac:dyDescent="0.5">
      <c r="A9" s="53"/>
      <c r="B9" s="54"/>
      <c r="C9" s="55"/>
      <c r="D9" s="56"/>
      <c r="E9" s="57" t="s">
        <v>24</v>
      </c>
      <c r="F9" s="52"/>
      <c r="G9" s="58">
        <v>21736</v>
      </c>
      <c r="H9" s="59">
        <v>19760</v>
      </c>
      <c r="I9" s="59"/>
      <c r="J9" s="60"/>
      <c r="K9" s="59">
        <f>+G9-H9</f>
        <v>1976</v>
      </c>
      <c r="L9" s="52" t="s">
        <v>21</v>
      </c>
      <c r="M9" s="52" t="s">
        <v>22</v>
      </c>
    </row>
    <row r="10" spans="1:13" x14ac:dyDescent="0.5">
      <c r="A10" s="53"/>
      <c r="B10" s="54"/>
      <c r="C10" s="55"/>
      <c r="D10" s="56"/>
      <c r="E10" s="57" t="s">
        <v>25</v>
      </c>
      <c r="F10" s="52"/>
      <c r="G10" s="58">
        <v>118800</v>
      </c>
      <c r="H10" s="59">
        <v>108000</v>
      </c>
      <c r="I10" s="59"/>
      <c r="J10" s="60"/>
      <c r="K10" s="59">
        <f>+G10-H10</f>
        <v>10800</v>
      </c>
      <c r="L10" s="52" t="s">
        <v>21</v>
      </c>
      <c r="M10" s="52" t="s">
        <v>22</v>
      </c>
    </row>
    <row r="11" spans="1:13" x14ac:dyDescent="0.5">
      <c r="A11" s="53"/>
      <c r="B11" s="54"/>
      <c r="C11" s="55"/>
      <c r="D11" s="56"/>
      <c r="E11" s="57" t="s">
        <v>26</v>
      </c>
      <c r="F11" s="52"/>
      <c r="G11" s="58">
        <v>14575</v>
      </c>
      <c r="H11" s="59">
        <v>13250</v>
      </c>
      <c r="I11" s="59"/>
      <c r="J11" s="60"/>
      <c r="K11" s="59">
        <f t="shared" ref="K11" si="0">+G11-H11</f>
        <v>1325</v>
      </c>
      <c r="L11" s="52" t="s">
        <v>21</v>
      </c>
      <c r="M11" s="52" t="s">
        <v>22</v>
      </c>
    </row>
    <row r="12" spans="1:13" x14ac:dyDescent="0.5">
      <c r="A12" s="53"/>
      <c r="B12" s="54"/>
      <c r="C12" s="55"/>
      <c r="D12" s="56"/>
      <c r="E12" s="57" t="s">
        <v>27</v>
      </c>
      <c r="F12" s="52"/>
      <c r="G12" s="58">
        <v>11536.5</v>
      </c>
      <c r="H12" s="59">
        <v>10487.5</v>
      </c>
      <c r="I12" s="59"/>
      <c r="J12" s="60"/>
      <c r="K12" s="59">
        <f>+G12-H12</f>
        <v>1049</v>
      </c>
      <c r="L12" s="52" t="s">
        <v>21</v>
      </c>
      <c r="M12" s="52" t="s">
        <v>22</v>
      </c>
    </row>
    <row r="13" spans="1:13" x14ac:dyDescent="0.5">
      <c r="A13" s="53"/>
      <c r="B13" s="54"/>
      <c r="C13" s="55"/>
      <c r="D13" s="56"/>
      <c r="E13" s="57" t="s">
        <v>28</v>
      </c>
      <c r="F13" s="52"/>
      <c r="G13" s="58">
        <v>27750</v>
      </c>
      <c r="H13" s="59">
        <v>27750</v>
      </c>
      <c r="I13" s="59"/>
      <c r="J13" s="60"/>
      <c r="K13" s="59"/>
      <c r="L13" s="52" t="s">
        <v>21</v>
      </c>
      <c r="M13" s="52" t="s">
        <v>22</v>
      </c>
    </row>
    <row r="14" spans="1:13" x14ac:dyDescent="0.5">
      <c r="A14" s="53"/>
      <c r="B14" s="54"/>
      <c r="C14" s="55"/>
      <c r="D14" s="56"/>
      <c r="E14" s="57" t="s">
        <v>29</v>
      </c>
      <c r="F14" s="52"/>
      <c r="G14" s="58">
        <v>40700</v>
      </c>
      <c r="H14" s="59">
        <v>37000</v>
      </c>
      <c r="I14" s="59"/>
      <c r="J14" s="60"/>
      <c r="K14" s="59">
        <f>+G14-H14</f>
        <v>3700</v>
      </c>
      <c r="L14" s="52" t="s">
        <v>21</v>
      </c>
      <c r="M14" s="52" t="s">
        <v>22</v>
      </c>
    </row>
    <row r="15" spans="1:13" x14ac:dyDescent="0.5">
      <c r="A15" s="53"/>
      <c r="B15" s="54"/>
      <c r="C15" s="55"/>
      <c r="D15" s="56"/>
      <c r="E15" s="57" t="s">
        <v>30</v>
      </c>
      <c r="F15" s="52"/>
      <c r="G15" s="58">
        <v>125350</v>
      </c>
      <c r="H15" s="59">
        <v>113955</v>
      </c>
      <c r="I15" s="59"/>
      <c r="J15" s="60"/>
      <c r="K15" s="59">
        <f>+G15-H15</f>
        <v>11395</v>
      </c>
      <c r="L15" s="52" t="s">
        <v>21</v>
      </c>
      <c r="M15" s="52" t="s">
        <v>22</v>
      </c>
    </row>
    <row r="16" spans="1:13" x14ac:dyDescent="0.5">
      <c r="A16" s="53"/>
      <c r="B16" s="54"/>
      <c r="C16" s="55"/>
      <c r="D16" s="56"/>
      <c r="E16" s="57" t="s">
        <v>31</v>
      </c>
      <c r="F16" s="61"/>
      <c r="G16" s="58">
        <v>153576</v>
      </c>
      <c r="H16" s="59">
        <v>139615</v>
      </c>
      <c r="I16" s="59"/>
      <c r="J16" s="59"/>
      <c r="K16" s="59">
        <f>+G16-H16</f>
        <v>13961</v>
      </c>
      <c r="L16" s="52" t="s">
        <v>21</v>
      </c>
      <c r="M16" s="52" t="s">
        <v>22</v>
      </c>
    </row>
    <row r="17" spans="1:13" s="73" customFormat="1" x14ac:dyDescent="0.5">
      <c r="A17" s="62"/>
      <c r="B17" s="63"/>
      <c r="C17" s="64"/>
      <c r="D17" s="65"/>
      <c r="E17" s="66"/>
      <c r="F17" s="67"/>
      <c r="G17" s="68"/>
      <c r="H17" s="69"/>
      <c r="I17" s="70"/>
      <c r="J17" s="71"/>
      <c r="K17" s="71"/>
      <c r="L17" s="72"/>
      <c r="M17" s="72"/>
    </row>
    <row r="18" spans="1:13" s="73" customFormat="1" x14ac:dyDescent="0.5">
      <c r="A18" s="74"/>
      <c r="B18" s="75"/>
      <c r="C18" s="76"/>
      <c r="D18" s="77"/>
      <c r="E18" s="78"/>
      <c r="F18" s="79"/>
      <c r="G18" s="80"/>
      <c r="H18" s="81"/>
      <c r="I18" s="82"/>
      <c r="J18" s="81"/>
      <c r="K18" s="81"/>
      <c r="L18" s="83"/>
      <c r="M18" s="83"/>
    </row>
    <row r="19" spans="1:13" x14ac:dyDescent="0.5">
      <c r="A19" s="84" t="s">
        <v>32</v>
      </c>
      <c r="B19" s="84"/>
      <c r="C19" s="84"/>
      <c r="D19" s="84"/>
      <c r="E19" s="84"/>
      <c r="F19" s="85" t="s">
        <v>32</v>
      </c>
      <c r="G19" s="86">
        <f>SUM(G7:G17)</f>
        <v>629022.5</v>
      </c>
      <c r="H19" s="87" t="s">
        <v>33</v>
      </c>
      <c r="I19" s="88"/>
      <c r="J19" s="88"/>
      <c r="K19" s="88"/>
      <c r="L19" s="83"/>
      <c r="M19" s="83"/>
    </row>
    <row r="20" spans="1:13" x14ac:dyDescent="0.5">
      <c r="A20" s="89"/>
      <c r="B20" s="89"/>
      <c r="C20" s="89"/>
      <c r="D20" s="89"/>
      <c r="E20" s="90" t="s">
        <v>14</v>
      </c>
      <c r="F20" s="91" t="s">
        <v>14</v>
      </c>
      <c r="G20" s="92">
        <f>SUM(H6)</f>
        <v>574362.5</v>
      </c>
      <c r="H20" s="93" t="s">
        <v>33</v>
      </c>
      <c r="I20" s="88"/>
      <c r="J20" s="88"/>
      <c r="K20" s="88"/>
      <c r="L20" s="83"/>
      <c r="M20" s="83"/>
    </row>
    <row r="21" spans="1:13" x14ac:dyDescent="0.5">
      <c r="A21" s="84" t="s">
        <v>8</v>
      </c>
      <c r="B21" s="84"/>
      <c r="C21" s="84"/>
      <c r="D21" s="84"/>
      <c r="E21" s="84"/>
      <c r="F21" s="85" t="s">
        <v>15</v>
      </c>
      <c r="G21" s="86">
        <f>+K6</f>
        <v>54660</v>
      </c>
      <c r="H21" s="87" t="s">
        <v>33</v>
      </c>
      <c r="I21" s="88"/>
      <c r="J21" s="88"/>
      <c r="K21" s="88"/>
      <c r="L21" s="83"/>
      <c r="M21" s="83"/>
    </row>
    <row r="22" spans="1:13" x14ac:dyDescent="0.5">
      <c r="A22" s="94"/>
      <c r="B22" s="95"/>
      <c r="C22" s="96"/>
      <c r="D22" s="97"/>
      <c r="E22" s="98"/>
      <c r="F22" s="83"/>
      <c r="G22" s="99"/>
      <c r="H22" s="88"/>
      <c r="I22" s="88"/>
      <c r="J22" s="88"/>
      <c r="K22" s="88"/>
      <c r="L22" s="83"/>
      <c r="M22" s="83"/>
    </row>
    <row r="23" spans="1:13" x14ac:dyDescent="0.5">
      <c r="A23" s="94"/>
      <c r="B23" s="95"/>
      <c r="C23" s="96"/>
      <c r="D23" s="97"/>
      <c r="E23" s="98"/>
      <c r="F23" s="83"/>
      <c r="G23" s="99"/>
      <c r="H23" s="88"/>
      <c r="I23" s="88"/>
      <c r="J23" s="88"/>
      <c r="K23" s="88"/>
      <c r="L23" s="83"/>
      <c r="M23" s="83"/>
    </row>
    <row r="24" spans="1:13" x14ac:dyDescent="0.5">
      <c r="A24" s="94"/>
      <c r="B24" s="95"/>
      <c r="C24" s="96"/>
      <c r="D24" s="97"/>
      <c r="E24" s="98"/>
      <c r="F24" s="83"/>
      <c r="G24" s="99"/>
      <c r="H24" s="88"/>
      <c r="I24" s="88"/>
      <c r="J24" s="88"/>
      <c r="K24" s="88"/>
      <c r="L24" s="83"/>
      <c r="M24" s="83"/>
    </row>
    <row r="25" spans="1:13" x14ac:dyDescent="0.5">
      <c r="A25" s="94"/>
      <c r="B25" s="95"/>
      <c r="C25" s="96"/>
      <c r="D25" s="97"/>
      <c r="E25" s="98"/>
      <c r="F25" s="83"/>
      <c r="G25" s="99"/>
      <c r="H25" s="88"/>
      <c r="I25" s="88"/>
      <c r="J25" s="88"/>
      <c r="K25" s="88"/>
      <c r="L25" s="83"/>
      <c r="M25" s="83"/>
    </row>
    <row r="26" spans="1:13" x14ac:dyDescent="0.5">
      <c r="A26" s="82"/>
      <c r="B26" s="95"/>
      <c r="C26" s="96"/>
      <c r="D26" s="97"/>
      <c r="E26" s="98"/>
      <c r="F26" s="100"/>
      <c r="G26" s="99"/>
      <c r="H26" s="101"/>
      <c r="I26" s="101"/>
      <c r="J26" s="101"/>
      <c r="K26" s="101"/>
      <c r="L26" s="100"/>
      <c r="M26" s="100"/>
    </row>
    <row r="27" spans="1:13" x14ac:dyDescent="0.5">
      <c r="A27" s="82"/>
      <c r="B27" s="95"/>
      <c r="C27" s="96"/>
      <c r="D27" s="97"/>
      <c r="E27" s="98"/>
      <c r="F27" s="100"/>
      <c r="G27" s="99"/>
      <c r="H27" s="101"/>
      <c r="I27" s="101"/>
      <c r="J27" s="101"/>
      <c r="K27" s="101"/>
      <c r="L27" s="100"/>
      <c r="M27" s="100"/>
    </row>
    <row r="28" spans="1:13" x14ac:dyDescent="0.5">
      <c r="A28" s="82"/>
      <c r="B28" s="95"/>
      <c r="C28" s="96"/>
      <c r="D28" s="97"/>
      <c r="E28" s="98"/>
      <c r="F28" s="100"/>
      <c r="G28" s="99"/>
      <c r="H28" s="101"/>
      <c r="I28" s="101"/>
      <c r="J28" s="101"/>
      <c r="K28" s="101"/>
      <c r="L28" s="100"/>
      <c r="M28" s="100"/>
    </row>
    <row r="29" spans="1:13" x14ac:dyDescent="0.5">
      <c r="A29" s="82"/>
      <c r="B29" s="95"/>
      <c r="C29" s="96"/>
      <c r="D29" s="97"/>
      <c r="E29" s="98"/>
      <c r="F29" s="100"/>
      <c r="G29" s="99"/>
      <c r="H29" s="101"/>
      <c r="I29" s="101"/>
      <c r="J29" s="101"/>
      <c r="K29" s="101"/>
      <c r="L29" s="100"/>
      <c r="M29" s="100"/>
    </row>
    <row r="30" spans="1:13" x14ac:dyDescent="0.5">
      <c r="A30" s="82"/>
      <c r="B30" s="95"/>
      <c r="C30" s="96"/>
      <c r="D30" s="97"/>
      <c r="E30" s="98"/>
      <c r="F30" s="100"/>
      <c r="G30" s="99"/>
      <c r="H30" s="101"/>
      <c r="I30" s="101"/>
      <c r="J30" s="101"/>
      <c r="K30" s="101"/>
      <c r="L30" s="100"/>
      <c r="M30" s="100"/>
    </row>
    <row r="31" spans="1:13" x14ac:dyDescent="0.5">
      <c r="A31" s="82"/>
      <c r="B31" s="95"/>
      <c r="C31" s="96"/>
      <c r="D31" s="97"/>
      <c r="E31" s="98"/>
      <c r="F31" s="100"/>
      <c r="G31" s="99"/>
      <c r="H31" s="101"/>
      <c r="I31" s="101"/>
      <c r="J31" s="101"/>
      <c r="K31" s="101"/>
      <c r="L31" s="100"/>
      <c r="M31" s="100"/>
    </row>
    <row r="32" spans="1:13" x14ac:dyDescent="0.5">
      <c r="A32" s="82"/>
      <c r="B32" s="95"/>
      <c r="C32" s="96"/>
      <c r="D32" s="97"/>
      <c r="E32" s="98"/>
      <c r="F32" s="100"/>
      <c r="G32" s="99"/>
      <c r="H32" s="101"/>
      <c r="I32" s="101"/>
      <c r="J32" s="101"/>
      <c r="K32" s="101"/>
      <c r="L32" s="100"/>
      <c r="M32" s="100"/>
    </row>
    <row r="33" spans="1:14" x14ac:dyDescent="0.5">
      <c r="A33" s="82"/>
      <c r="B33" s="95"/>
      <c r="C33" s="96"/>
      <c r="D33" s="97"/>
      <c r="E33" s="98"/>
      <c r="F33" s="100"/>
      <c r="G33" s="99"/>
      <c r="H33" s="101"/>
      <c r="I33" s="101"/>
      <c r="J33" s="101"/>
      <c r="K33" s="101"/>
      <c r="L33" s="100"/>
      <c r="M33" s="100"/>
    </row>
    <row r="34" spans="1:14" x14ac:dyDescent="0.5">
      <c r="A34" s="82"/>
      <c r="B34" s="95"/>
      <c r="C34" s="96"/>
      <c r="D34" s="97"/>
      <c r="E34" s="98"/>
      <c r="F34" s="100"/>
      <c r="G34" s="99"/>
      <c r="H34" s="101"/>
      <c r="I34" s="101"/>
      <c r="J34" s="101"/>
      <c r="K34" s="101"/>
      <c r="L34" s="100"/>
      <c r="M34" s="100"/>
    </row>
    <row r="35" spans="1:14" x14ac:dyDescent="0.5">
      <c r="A35" s="82"/>
      <c r="B35" s="95"/>
      <c r="C35" s="96"/>
      <c r="D35" s="97"/>
      <c r="E35" s="98"/>
      <c r="F35" s="100"/>
      <c r="G35" s="99"/>
      <c r="H35" s="101"/>
      <c r="I35" s="101"/>
      <c r="J35" s="101"/>
      <c r="K35" s="101"/>
      <c r="L35" s="100"/>
      <c r="M35" s="100"/>
    </row>
    <row r="36" spans="1:14" x14ac:dyDescent="0.5">
      <c r="A36" s="82"/>
      <c r="B36" s="82"/>
      <c r="C36" s="82"/>
      <c r="D36" s="82"/>
      <c r="E36" s="82"/>
      <c r="F36" s="82"/>
      <c r="G36" s="102"/>
      <c r="H36" s="103"/>
      <c r="I36" s="103"/>
      <c r="J36" s="103"/>
      <c r="K36" s="103"/>
      <c r="L36" s="82"/>
      <c r="M36" s="82"/>
      <c r="N36" s="104"/>
    </row>
    <row r="37" spans="1:14" x14ac:dyDescent="0.5">
      <c r="A37" s="82"/>
      <c r="B37" s="82"/>
      <c r="C37" s="82"/>
      <c r="D37" s="82"/>
      <c r="E37" s="82"/>
      <c r="F37" s="82"/>
      <c r="G37" s="102"/>
      <c r="H37" s="103"/>
      <c r="I37" s="103"/>
      <c r="J37" s="103"/>
      <c r="K37" s="103"/>
      <c r="L37" s="82"/>
      <c r="M37" s="82"/>
    </row>
    <row r="38" spans="1:14" x14ac:dyDescent="0.5">
      <c r="A38" s="82"/>
      <c r="B38" s="82"/>
      <c r="C38" s="82"/>
      <c r="D38" s="82"/>
      <c r="E38" s="82"/>
      <c r="F38" s="82"/>
      <c r="G38" s="102"/>
      <c r="H38" s="103"/>
      <c r="I38" s="103"/>
      <c r="J38" s="103"/>
      <c r="K38" s="103"/>
      <c r="L38" s="82"/>
      <c r="M38" s="82"/>
    </row>
    <row r="39" spans="1:14" x14ac:dyDescent="0.5">
      <c r="A39" s="82"/>
      <c r="B39" s="82"/>
      <c r="C39" s="82"/>
      <c r="D39" s="82"/>
      <c r="E39" s="82"/>
      <c r="F39" s="82"/>
      <c r="G39" s="102"/>
      <c r="H39" s="103"/>
      <c r="I39" s="103"/>
      <c r="J39" s="103"/>
      <c r="K39" s="103"/>
      <c r="L39" s="82"/>
      <c r="M39" s="82"/>
    </row>
    <row r="40" spans="1:14" x14ac:dyDescent="0.5">
      <c r="A40" s="82"/>
      <c r="B40" s="82"/>
      <c r="C40" s="82"/>
      <c r="D40" s="82"/>
      <c r="E40" s="82"/>
      <c r="F40" s="82"/>
      <c r="G40" s="102"/>
      <c r="H40" s="103"/>
      <c r="I40" s="103"/>
      <c r="J40" s="103"/>
      <c r="K40" s="103"/>
      <c r="L40" s="82"/>
      <c r="M40" s="82"/>
    </row>
    <row r="41" spans="1:14" x14ac:dyDescent="0.5">
      <c r="A41" s="82"/>
      <c r="B41" s="82"/>
      <c r="C41" s="82"/>
      <c r="D41" s="82"/>
      <c r="E41" s="82"/>
      <c r="F41" s="82"/>
      <c r="G41" s="102"/>
      <c r="H41" s="103"/>
      <c r="I41" s="103"/>
      <c r="J41" s="103"/>
      <c r="K41" s="103"/>
      <c r="L41" s="82"/>
      <c r="M41" s="82"/>
    </row>
    <row r="42" spans="1:14" x14ac:dyDescent="0.5">
      <c r="A42" s="82"/>
      <c r="B42" s="82"/>
      <c r="C42" s="82"/>
      <c r="D42" s="82"/>
      <c r="E42" s="82"/>
      <c r="F42" s="82"/>
      <c r="G42" s="102"/>
      <c r="H42" s="103"/>
      <c r="I42" s="103"/>
      <c r="J42" s="103"/>
      <c r="K42" s="103"/>
      <c r="L42" s="82"/>
      <c r="M42" s="82"/>
    </row>
    <row r="43" spans="1:14" x14ac:dyDescent="0.5">
      <c r="A43" s="82"/>
      <c r="B43" s="82"/>
      <c r="C43" s="82"/>
      <c r="D43" s="82"/>
      <c r="E43" s="82"/>
      <c r="F43" s="82"/>
      <c r="G43" s="102"/>
      <c r="H43" s="103"/>
      <c r="I43" s="103"/>
      <c r="J43" s="103"/>
      <c r="K43" s="103"/>
      <c r="L43" s="82"/>
      <c r="M43" s="82"/>
    </row>
    <row r="44" spans="1:14" x14ac:dyDescent="0.5">
      <c r="A44" s="82"/>
      <c r="B44" s="82"/>
      <c r="C44" s="82"/>
      <c r="D44" s="82"/>
      <c r="E44" s="82"/>
      <c r="F44" s="82"/>
      <c r="G44" s="102"/>
      <c r="H44" s="103"/>
      <c r="I44" s="103"/>
      <c r="J44" s="103"/>
      <c r="K44" s="103"/>
      <c r="L44" s="82"/>
      <c r="M44" s="82"/>
    </row>
    <row r="45" spans="1:14" x14ac:dyDescent="0.5">
      <c r="A45" s="82"/>
      <c r="B45" s="82"/>
      <c r="C45" s="82"/>
      <c r="D45" s="82"/>
      <c r="E45" s="82"/>
      <c r="F45" s="82"/>
      <c r="G45" s="102"/>
      <c r="H45" s="103"/>
      <c r="I45" s="103"/>
      <c r="J45" s="103"/>
      <c r="K45" s="103"/>
      <c r="L45" s="82"/>
      <c r="M45" s="82"/>
    </row>
    <row r="46" spans="1:14" x14ac:dyDescent="0.5">
      <c r="A46" s="82"/>
      <c r="B46" s="82"/>
      <c r="C46" s="82"/>
      <c r="D46" s="82"/>
      <c r="E46" s="82"/>
      <c r="F46" s="82"/>
      <c r="G46" s="102"/>
      <c r="H46" s="103"/>
      <c r="I46" s="103"/>
      <c r="J46" s="103"/>
      <c r="K46" s="103"/>
      <c r="L46" s="82"/>
      <c r="M46" s="82"/>
    </row>
    <row r="47" spans="1:14" x14ac:dyDescent="0.5">
      <c r="A47" s="82"/>
      <c r="B47" s="82"/>
      <c r="C47" s="82"/>
      <c r="D47" s="82"/>
      <c r="E47" s="82"/>
      <c r="F47" s="82"/>
      <c r="G47" s="102"/>
      <c r="H47" s="103"/>
      <c r="I47" s="103"/>
      <c r="J47" s="103"/>
      <c r="K47" s="103"/>
      <c r="L47" s="82"/>
      <c r="M47" s="82"/>
    </row>
    <row r="48" spans="1:14" x14ac:dyDescent="0.5">
      <c r="A48" s="82"/>
      <c r="B48" s="82"/>
      <c r="C48" s="82"/>
      <c r="D48" s="82"/>
      <c r="E48" s="82"/>
      <c r="F48" s="82"/>
      <c r="G48" s="102"/>
      <c r="H48" s="103"/>
      <c r="I48" s="103"/>
      <c r="J48" s="103"/>
      <c r="K48" s="103"/>
      <c r="L48" s="82"/>
      <c r="M48" s="82"/>
    </row>
    <row r="49" spans="1:13" x14ac:dyDescent="0.5">
      <c r="A49" s="82"/>
      <c r="B49" s="82"/>
      <c r="C49" s="82"/>
      <c r="D49" s="82"/>
      <c r="E49" s="82"/>
      <c r="F49" s="82"/>
      <c r="G49" s="102"/>
      <c r="H49" s="103"/>
      <c r="I49" s="103"/>
      <c r="J49" s="103"/>
      <c r="K49" s="103"/>
      <c r="L49" s="82"/>
      <c r="M49" s="82"/>
    </row>
    <row r="50" spans="1:13" x14ac:dyDescent="0.5">
      <c r="A50" s="82"/>
      <c r="B50" s="82"/>
      <c r="C50" s="82"/>
      <c r="D50" s="82"/>
      <c r="E50" s="82"/>
      <c r="F50" s="82"/>
      <c r="G50" s="102"/>
      <c r="H50" s="103"/>
      <c r="I50" s="103"/>
      <c r="J50" s="103"/>
      <c r="K50" s="103"/>
      <c r="L50" s="82"/>
      <c r="M50" s="82"/>
    </row>
    <row r="51" spans="1:13" x14ac:dyDescent="0.5">
      <c r="A51" s="82"/>
      <c r="B51" s="82"/>
      <c r="C51" s="82"/>
      <c r="D51" s="82"/>
      <c r="E51" s="82"/>
      <c r="F51" s="82"/>
      <c r="G51" s="102"/>
      <c r="H51" s="103"/>
      <c r="I51" s="103"/>
      <c r="J51" s="103"/>
      <c r="K51" s="103"/>
      <c r="L51" s="82"/>
      <c r="M51" s="82"/>
    </row>
    <row r="52" spans="1:13" x14ac:dyDescent="0.5">
      <c r="A52" s="82"/>
      <c r="B52" s="82"/>
      <c r="C52" s="82"/>
      <c r="D52" s="82"/>
      <c r="E52" s="82"/>
      <c r="F52" s="82"/>
      <c r="G52" s="102"/>
      <c r="H52" s="103"/>
      <c r="I52" s="103"/>
      <c r="J52" s="103"/>
      <c r="K52" s="103"/>
      <c r="L52" s="82"/>
      <c r="M52" s="82"/>
    </row>
    <row r="53" spans="1:13" x14ac:dyDescent="0.5">
      <c r="A53" s="82"/>
      <c r="B53" s="82"/>
      <c r="C53" s="82"/>
      <c r="D53" s="82"/>
      <c r="E53" s="82"/>
      <c r="F53" s="82"/>
      <c r="G53" s="102"/>
      <c r="H53" s="103"/>
      <c r="I53" s="103"/>
      <c r="J53" s="103"/>
      <c r="K53" s="103"/>
      <c r="L53" s="82"/>
      <c r="M53" s="82"/>
    </row>
    <row r="54" spans="1:13" x14ac:dyDescent="0.5">
      <c r="A54" s="82"/>
      <c r="B54" s="82"/>
      <c r="C54" s="82"/>
      <c r="D54" s="82"/>
      <c r="E54" s="82"/>
      <c r="F54" s="82"/>
      <c r="G54" s="102"/>
      <c r="H54" s="103"/>
      <c r="I54" s="103"/>
      <c r="J54" s="103"/>
      <c r="K54" s="103"/>
      <c r="L54" s="82"/>
      <c r="M54" s="82"/>
    </row>
    <row r="55" spans="1:13" x14ac:dyDescent="0.5">
      <c r="A55" s="82"/>
      <c r="B55" s="82"/>
      <c r="C55" s="82"/>
      <c r="D55" s="82"/>
      <c r="E55" s="82"/>
      <c r="F55" s="82"/>
      <c r="G55" s="102"/>
      <c r="H55" s="103"/>
      <c r="I55" s="103"/>
      <c r="J55" s="103"/>
      <c r="K55" s="103"/>
      <c r="L55" s="82"/>
      <c r="M55" s="82"/>
    </row>
    <row r="56" spans="1:13" x14ac:dyDescent="0.5">
      <c r="A56" s="82"/>
      <c r="B56" s="82"/>
      <c r="C56" s="82"/>
      <c r="D56" s="82"/>
      <c r="E56" s="82"/>
      <c r="F56" s="82"/>
      <c r="G56" s="102"/>
      <c r="H56" s="103"/>
      <c r="I56" s="103"/>
      <c r="J56" s="103"/>
      <c r="K56" s="103"/>
      <c r="L56" s="82"/>
      <c r="M56" s="82"/>
    </row>
    <row r="57" spans="1:13" x14ac:dyDescent="0.5">
      <c r="A57" s="82"/>
      <c r="B57" s="82"/>
      <c r="C57" s="82"/>
      <c r="D57" s="82"/>
      <c r="E57" s="82"/>
      <c r="F57" s="82"/>
      <c r="G57" s="102"/>
      <c r="H57" s="103"/>
      <c r="I57" s="103"/>
      <c r="J57" s="103"/>
      <c r="K57" s="103"/>
      <c r="L57" s="82"/>
      <c r="M57" s="82"/>
    </row>
    <row r="58" spans="1:13" x14ac:dyDescent="0.5">
      <c r="A58" s="82"/>
      <c r="B58" s="82"/>
      <c r="C58" s="82"/>
      <c r="D58" s="82"/>
      <c r="E58" s="82"/>
      <c r="F58" s="82"/>
      <c r="G58" s="102"/>
      <c r="H58" s="103"/>
      <c r="I58" s="103"/>
      <c r="J58" s="103"/>
      <c r="K58" s="103"/>
      <c r="L58" s="82"/>
      <c r="M58" s="82"/>
    </row>
    <row r="59" spans="1:13" x14ac:dyDescent="0.5">
      <c r="A59" s="82"/>
      <c r="B59" s="82"/>
      <c r="C59" s="82"/>
      <c r="D59" s="82"/>
      <c r="E59" s="82"/>
      <c r="F59" s="82"/>
      <c r="G59" s="102"/>
      <c r="H59" s="103"/>
      <c r="I59" s="103"/>
      <c r="J59" s="103"/>
      <c r="K59" s="103"/>
      <c r="L59" s="82"/>
      <c r="M59" s="82"/>
    </row>
    <row r="60" spans="1:13" x14ac:dyDescent="0.5">
      <c r="A60" s="82"/>
      <c r="B60" s="82"/>
      <c r="C60" s="82"/>
      <c r="D60" s="82"/>
      <c r="E60" s="82"/>
      <c r="F60" s="82"/>
      <c r="G60" s="102"/>
      <c r="H60" s="103"/>
      <c r="I60" s="103"/>
      <c r="J60" s="103"/>
      <c r="K60" s="103"/>
      <c r="L60" s="82"/>
      <c r="M60" s="82"/>
    </row>
    <row r="61" spans="1:13" x14ac:dyDescent="0.5">
      <c r="A61" s="82"/>
      <c r="B61" s="82"/>
      <c r="C61" s="82"/>
      <c r="D61" s="82"/>
      <c r="E61" s="82"/>
      <c r="F61" s="82"/>
      <c r="G61" s="102"/>
      <c r="H61" s="103"/>
      <c r="I61" s="103"/>
      <c r="J61" s="103"/>
      <c r="K61" s="103"/>
      <c r="L61" s="82"/>
      <c r="M61" s="82"/>
    </row>
    <row r="62" spans="1:13" x14ac:dyDescent="0.5">
      <c r="A62" s="82"/>
      <c r="B62" s="82"/>
      <c r="C62" s="82"/>
      <c r="D62" s="82"/>
      <c r="E62" s="82"/>
      <c r="F62" s="82"/>
      <c r="G62" s="102"/>
      <c r="H62" s="103"/>
      <c r="I62" s="103"/>
      <c r="J62" s="103"/>
      <c r="K62" s="103"/>
      <c r="L62" s="82"/>
      <c r="M62" s="82"/>
    </row>
    <row r="63" spans="1:13" x14ac:dyDescent="0.5">
      <c r="A63" s="82"/>
      <c r="B63" s="82"/>
      <c r="C63" s="82"/>
      <c r="D63" s="82"/>
      <c r="E63" s="82"/>
      <c r="F63" s="82"/>
      <c r="G63" s="102"/>
      <c r="H63" s="103"/>
      <c r="I63" s="103"/>
      <c r="J63" s="103"/>
      <c r="K63" s="103"/>
      <c r="L63" s="82"/>
      <c r="M63" s="82"/>
    </row>
    <row r="64" spans="1:13" x14ac:dyDescent="0.5">
      <c r="A64" s="82"/>
      <c r="B64" s="82"/>
      <c r="C64" s="82"/>
      <c r="D64" s="82"/>
      <c r="E64" s="82"/>
      <c r="F64" s="82"/>
      <c r="G64" s="102"/>
      <c r="H64" s="105"/>
      <c r="I64" s="105"/>
      <c r="J64" s="105"/>
      <c r="K64" s="105"/>
      <c r="L64" s="82"/>
      <c r="M64" s="82"/>
    </row>
  </sheetData>
  <mergeCells count="12">
    <mergeCell ref="M3:M5"/>
    <mergeCell ref="H4:J4"/>
    <mergeCell ref="A19:E19"/>
    <mergeCell ref="A21:E21"/>
    <mergeCell ref="H1:L1"/>
    <mergeCell ref="C3:D5"/>
    <mergeCell ref="E3:E4"/>
    <mergeCell ref="F3:F5"/>
    <mergeCell ref="G3:G4"/>
    <mergeCell ref="H3:J3"/>
    <mergeCell ref="K3:K4"/>
    <mergeCell ref="L3:L4"/>
  </mergeCells>
  <pageMargins left="0.7" right="0.2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2020-05-14T03:08:11Z</dcterms:created>
  <dcterms:modified xsi:type="dcterms:W3CDTF">2020-05-14T03:08:54Z</dcterms:modified>
</cp:coreProperties>
</file>