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180" windowWidth="18696" windowHeight="2868" tabRatio="702"/>
  </bookViews>
  <sheets>
    <sheet name="โอน รจ.-ทส." sheetId="1" r:id="rId1"/>
  </sheets>
  <externalReferences>
    <externalReference r:id="rId2"/>
    <externalReference r:id="rId3"/>
  </externalReferences>
  <definedNames>
    <definedName name="_xlnm._FilterDatabase" localSheetId="0" hidden="1">'โอน รจ.-ทส.'!$A$3:$R$154</definedName>
    <definedName name="_xlnm.Print_Area" localSheetId="0">'โอน รจ.-ทส.'!$A$1:$Q$154</definedName>
    <definedName name="_xlnm.Print_Titles" localSheetId="0">'โอน รจ.-ทส.'!$2:$3</definedName>
  </definedNames>
  <calcPr calcId="124519"/>
</workbook>
</file>

<file path=xl/calcChain.xml><?xml version="1.0" encoding="utf-8"?>
<calcChain xmlns="http://schemas.openxmlformats.org/spreadsheetml/2006/main">
  <c r="O148" i="1"/>
  <c r="O146"/>
  <c r="N148"/>
  <c r="N147"/>
  <c r="M147"/>
  <c r="M148"/>
  <c r="L147"/>
  <c r="L148"/>
  <c r="K148"/>
  <c r="J147"/>
  <c r="J148"/>
  <c r="J146"/>
  <c r="I148"/>
  <c r="H147"/>
  <c r="G148"/>
  <c r="G147"/>
  <c r="F147"/>
  <c r="D147"/>
  <c r="E148"/>
  <c r="D148"/>
  <c r="F148"/>
  <c r="G146" l="1"/>
  <c r="F146"/>
  <c r="F149" l="1"/>
  <c r="Q5" l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4"/>
  <c r="P146"/>
  <c r="P148" s="1"/>
  <c r="M146"/>
  <c r="M149" s="1"/>
  <c r="K146"/>
  <c r="K149" s="1"/>
  <c r="I146"/>
  <c r="I149" s="1"/>
  <c r="G149"/>
  <c r="E146"/>
  <c r="E149" s="1"/>
  <c r="Q148" l="1"/>
  <c r="Q146"/>
  <c r="O149"/>
  <c r="L146"/>
  <c r="D146"/>
  <c r="N146"/>
  <c r="H146"/>
  <c r="D149" l="1"/>
  <c r="H149"/>
  <c r="L149"/>
  <c r="J149"/>
  <c r="Q147" l="1"/>
  <c r="Q149" s="1"/>
  <c r="N149"/>
</calcChain>
</file>

<file path=xl/comments1.xml><?xml version="1.0" encoding="utf-8"?>
<comments xmlns="http://schemas.openxmlformats.org/spreadsheetml/2006/main">
  <authors>
    <author>Jiw</author>
    <author>Fin560702</author>
    <author>Acerfgfg</author>
  </authors>
  <commentList>
    <comment ref="J4" authorId="0">
      <text>
        <r>
          <rPr>
            <sz val="9"/>
            <color indexed="81"/>
            <rFont val="Tahoma"/>
            <family val="2"/>
          </rPr>
          <t xml:space="preserve">- ทสบ.กลางฯ จ่ายเอง 4,000
- กรมฯ จ่ายให้นายขวัญชัย ผดุงศักดิ์ 29,080.4 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กรมจ่ายให้ เริ่ม เม.ย.61 (</t>
        </r>
        <r>
          <rPr>
            <b/>
            <u/>
            <sz val="9"/>
            <color indexed="81"/>
            <rFont val="Tahoma"/>
            <family val="2"/>
          </rPr>
          <t>เดิม</t>
        </r>
        <r>
          <rPr>
            <b/>
            <sz val="9"/>
            <color indexed="81"/>
            <rFont val="Tahoma"/>
            <family val="2"/>
          </rPr>
          <t xml:space="preserve">ส่วนกลาง / </t>
        </r>
        <r>
          <rPr>
            <b/>
            <u/>
            <sz val="9"/>
            <color indexed="81"/>
            <rFont val="Tahoma"/>
            <family val="2"/>
          </rPr>
          <t>ใหม่</t>
        </r>
        <r>
          <rPr>
            <b/>
            <sz val="9"/>
            <color indexed="81"/>
            <rFont val="Tahoma"/>
            <family val="2"/>
          </rPr>
          <t>ย้ายสังกัดไปทสบ.อยุธยา / ปัจจุบันกรมฯ ดึงกลับมาจ่ายเหมือนเดิม)</t>
        </r>
      </text>
    </comment>
    <comment ref="F11" authorId="1">
      <text>
        <r>
          <rPr>
            <b/>
            <sz val="9"/>
            <color indexed="81"/>
            <rFont val="Tahoma"/>
            <family val="2"/>
          </rPr>
          <t>กรมฯ จ่ายให้</t>
        </r>
      </text>
    </comment>
    <comment ref="J27" authorId="1">
      <text>
        <r>
          <rPr>
            <sz val="9"/>
            <color indexed="81"/>
            <rFont val="Tahoma"/>
            <family val="2"/>
          </rPr>
          <t>- รจก.ขอนแก่นฯ จ่ายเอง 5,000
- กรมฯจ่ายให้ของนายต่อศักดิ์ เพ็งพุฒ 31302.9</t>
        </r>
      </text>
    </comment>
    <comment ref="L34" authorId="2">
      <text>
        <r>
          <rPr>
            <b/>
            <sz val="9"/>
            <color indexed="81"/>
            <rFont val="Tahoma"/>
            <family val="2"/>
          </rPr>
          <t>รวม สกข.นครปฐม 24100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4" authorId="2">
      <text>
        <r>
          <rPr>
            <sz val="9"/>
            <color indexed="81"/>
            <rFont val="Tahoma"/>
            <family val="2"/>
          </rPr>
          <t>รวม สกข.นครปฐม 14800</t>
        </r>
      </text>
    </comment>
    <comment ref="J38" authorId="0">
      <text>
        <r>
          <rPr>
            <sz val="9"/>
            <color indexed="81"/>
            <rFont val="Tahoma"/>
            <family val="2"/>
          </rPr>
          <t xml:space="preserve">กรมจ่ายให้ 
ของนายสุวัฒน์ ชุมพงศ์ 4000
</t>
        </r>
      </text>
    </comment>
    <comment ref="J39" authorId="1">
      <text>
        <r>
          <rPr>
            <sz val="9"/>
            <color indexed="81"/>
            <rFont val="Tahoma"/>
            <family val="2"/>
          </rPr>
          <t xml:space="preserve">- รจก.อยุธยาฯจ่ายเอง 11,850 
- กรมฯจ่ายให้ของนายยุทธศักดิ์ ธานี 43245.58 </t>
        </r>
      </text>
    </comment>
    <comment ref="J53" authorId="1">
      <text>
        <r>
          <rPr>
            <sz val="9"/>
            <color indexed="81"/>
            <rFont val="Tahoma"/>
            <family val="2"/>
          </rPr>
          <t>กรมฯจ่ายให้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นายบันดาล ถาชัย</t>
        </r>
      </text>
    </comment>
    <comment ref="G63" authorId="2">
      <text>
        <r>
          <rPr>
            <b/>
            <sz val="9"/>
            <color indexed="81"/>
            <rFont val="Tahoma"/>
            <family val="2"/>
          </rPr>
          <t xml:space="preserve">กรมจ่ายให้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4" authorId="1">
      <text>
        <r>
          <rPr>
            <b/>
            <sz val="9"/>
            <color indexed="81"/>
            <rFont val="Tahoma"/>
            <family val="2"/>
          </rPr>
          <t xml:space="preserve">กรมฯ จ่ายให้ 
</t>
        </r>
        <r>
          <rPr>
            <sz val="9"/>
            <color indexed="81"/>
            <rFont val="Tahoma"/>
            <family val="2"/>
          </rPr>
          <t>นายณรงค์ รุ่งเช้า</t>
        </r>
      </text>
    </comment>
    <comment ref="F92" authorId="2">
      <text>
        <r>
          <rPr>
            <b/>
            <sz val="9"/>
            <color indexed="81"/>
            <rFont val="Tahoma"/>
            <family val="2"/>
          </rPr>
          <t>กรมจ่ายให้
เริ่ม ม.ค.62 ย้ายมาจาก รจจ.มหาสารคาม (ผบ.วันเพ็ญ ว่องไวกิตติสิน)</t>
        </r>
      </text>
    </comment>
    <comment ref="J106" authorId="1">
      <text>
        <r>
          <rPr>
            <b/>
            <sz val="9"/>
            <color indexed="81"/>
            <rFont val="Tahoma"/>
            <family val="2"/>
          </rPr>
          <t xml:space="preserve">กรมฯจ่ายให้
</t>
        </r>
        <r>
          <rPr>
            <sz val="9"/>
            <color indexed="81"/>
            <rFont val="Tahoma"/>
            <family val="2"/>
          </rPr>
          <t>นายสุนันท์ อานัน</t>
        </r>
      </text>
    </comment>
    <comment ref="J122" authorId="1">
      <text>
        <r>
          <rPr>
            <b/>
            <sz val="9"/>
            <color indexed="81"/>
            <rFont val="Tahoma"/>
            <family val="2"/>
          </rPr>
          <t>พิทักษ์ทรัพย์ มีคำสั่งให้ออกจากราชการ</t>
        </r>
      </text>
    </comment>
    <comment ref="D130" authorId="1">
      <text>
        <r>
          <rPr>
            <sz val="9"/>
            <color indexed="81"/>
            <rFont val="Tahoma"/>
            <family val="2"/>
          </rPr>
          <t xml:space="preserve">กรมฯ จ่ายให้
</t>
        </r>
      </text>
    </comment>
    <comment ref="J133" authorId="1">
      <text>
        <r>
          <rPr>
            <b/>
            <sz val="9"/>
            <color indexed="81"/>
            <rFont val="Tahoma"/>
            <family val="2"/>
          </rPr>
          <t xml:space="preserve">กรมจ่ายให้
</t>
        </r>
        <r>
          <rPr>
            <sz val="9"/>
            <color indexed="81"/>
            <rFont val="Tahoma"/>
            <family val="2"/>
          </rPr>
          <t>นายสมหมาย เพราะถะ</t>
        </r>
      </text>
    </comment>
    <comment ref="D138" authorId="0">
      <text>
        <r>
          <rPr>
            <sz val="9"/>
            <color indexed="81"/>
            <rFont val="Tahoma"/>
            <family val="2"/>
          </rPr>
          <t xml:space="preserve">กรมฯ จ่ายให้
</t>
        </r>
      </text>
    </comment>
    <comment ref="J142" authorId="1">
      <text>
        <r>
          <rPr>
            <b/>
            <sz val="9"/>
            <color indexed="81"/>
            <rFont val="Tahoma"/>
            <family val="2"/>
          </rPr>
          <t xml:space="preserve">กรมฯจ่ายให้
</t>
        </r>
        <r>
          <rPr>
            <sz val="9"/>
            <color indexed="81"/>
            <rFont val="Tahoma"/>
            <family val="2"/>
          </rPr>
          <t>นายเสฐียร วัตนโสภา
นายเดชขจร หนูเกลี้ยง
นายธราเทพ สังข์สม
นายคงศักดิ์ ปรีชา</t>
        </r>
      </text>
    </comment>
    <comment ref="J145" authorId="1">
      <text>
        <r>
          <rPr>
            <b/>
            <sz val="9"/>
            <color indexed="81"/>
            <rFont val="Tahoma"/>
            <family val="2"/>
          </rPr>
          <t>พิทักษ์ทรัพย์ 30,732.40
 กรมฯจ่ายให้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7" authorId="0">
      <text>
        <r>
          <rPr>
            <sz val="9"/>
            <color indexed="81"/>
            <rFont val="Tahoma"/>
            <family val="2"/>
          </rPr>
          <t>รจอ.สววรคโลก 5,000
รจอ.เบตง 31,000
ส่วนกลาง 442200</t>
        </r>
      </text>
    </comment>
    <comment ref="F147" authorId="1">
      <text>
        <r>
          <rPr>
            <sz val="9"/>
            <color indexed="81"/>
            <rFont val="Tahoma"/>
            <family val="2"/>
          </rPr>
          <t>ทสบ.หญิง 249
รจจ.เพชรบูรณ์ 249
ทสบ.อยุธยา 249
ส่วนกลาง 4233</t>
        </r>
      </text>
    </comment>
    <comment ref="G147" authorId="1">
      <text>
        <r>
          <rPr>
            <b/>
            <sz val="9"/>
            <color indexed="81"/>
            <rFont val="Tahoma"/>
            <family val="2"/>
          </rPr>
          <t xml:space="preserve">รจก.ปัตตานี 249
ส่วนกลาง 249
</t>
        </r>
      </text>
    </comment>
    <comment ref="J147" authorId="0">
      <text>
        <r>
          <rPr>
            <b/>
            <sz val="9"/>
            <color indexed="81"/>
            <rFont val="Tahoma"/>
            <family val="2"/>
          </rPr>
          <t xml:space="preserve">บังคับคดี กรมจ่ายให้ </t>
        </r>
        <r>
          <rPr>
            <sz val="9"/>
            <color indexed="81"/>
            <rFont val="Tahoma"/>
            <family val="2"/>
          </rPr>
          <t xml:space="preserve">
- ทสบ.กลาง 26178.80
- รจก.ขอนแก่น 31302.90
- รจก.บางขวาง 4000
- รจก.อยธยา 43310.58
- รจพ.ธนบุรี 32178.54
- รจจ.ชัยนาท 33420
- รจจ.สตูล 49762.08
- รจอ.พล 27219.20
- รจอ.หลังสวน 149573.89
- รจอ.นาทวี 30732.40
</t>
        </r>
      </text>
    </comment>
  </commentList>
</comments>
</file>

<file path=xl/sharedStrings.xml><?xml version="1.0" encoding="utf-8"?>
<sst xmlns="http://schemas.openxmlformats.org/spreadsheetml/2006/main" count="174" uniqueCount="164">
  <si>
    <t>ลำดับ</t>
  </si>
  <si>
    <t>เรือนจำ/ทัณฑสถาน</t>
  </si>
  <si>
    <t>เลขบัญชี</t>
  </si>
  <si>
    <t>ธอส.</t>
  </si>
  <si>
    <t>เอไอเอ</t>
  </si>
  <si>
    <t>ไทยสมุทร</t>
  </si>
  <si>
    <t>บังคับคดี</t>
  </si>
  <si>
    <t>กรุงไทย</t>
  </si>
  <si>
    <t>ออมสิน</t>
  </si>
  <si>
    <t>เงินเดือนตกเบิกโอนให้เพื่อจ่ายผู้มีสิทธิและทายาท</t>
  </si>
  <si>
    <t>รวม</t>
  </si>
  <si>
    <t>ขรก.</t>
  </si>
  <si>
    <t>ลจ.</t>
  </si>
  <si>
    <t>ทัณฑสถานบำบัดพิเศษกลาง</t>
  </si>
  <si>
    <t>ทัณฑสถานบำบัดพิเศษขอนแก่น</t>
  </si>
  <si>
    <t>ทัณฑสถานหญิงนครราชสีมา</t>
  </si>
  <si>
    <t>ทัณฑสถานบำบัดพิเศษพระนครศรีอยุธยา</t>
  </si>
  <si>
    <t>ทัณฑสถานบำบัดพิเศษลำปาง</t>
  </si>
  <si>
    <t>ทัณฑสถานบำบัดพิเศษสงขลา</t>
  </si>
  <si>
    <t>ทัณฑสถานเปิดทุ่งเบญจา</t>
  </si>
  <si>
    <t>ทัณฑสถานวัยหนุ่มนครศรีธรรมราช</t>
  </si>
  <si>
    <t>ทัณฑสถานวัยหนุ่มพระนครศรีอยุธยา</t>
  </si>
  <si>
    <t>ทัณฑสถานหญิงชลบุรี</t>
  </si>
  <si>
    <t>ทัณฑสถานหญิงสงขลา</t>
  </si>
  <si>
    <t>ทัณฑสถานหญิงพิษณุโลก</t>
  </si>
  <si>
    <t>เรือนจำกลางกำแพงเพชร</t>
  </si>
  <si>
    <t>เรือนจำกลางขอนแก่น</t>
  </si>
  <si>
    <t>เรือนจำกลางคลองเปรม</t>
  </si>
  <si>
    <t>เรือนจำกลางคลองไผ่</t>
  </si>
  <si>
    <t>เรือนจำกลางฉะเชิงเทรา</t>
  </si>
  <si>
    <t>เรือนจำกลางชลบุรี</t>
  </si>
  <si>
    <t>เรือนจำกลางเชียงราย</t>
  </si>
  <si>
    <t>เรือนจำกลางเชียงใหม่</t>
  </si>
  <si>
    <t>เรือนจำกลางนครปฐม</t>
  </si>
  <si>
    <t>เรือนจำกลางนครราชสีมา</t>
  </si>
  <si>
    <t>เรือนจำกลางนครศรีธรรมราช</t>
  </si>
  <si>
    <t>เรือนจำกลางนครสวรรค์</t>
  </si>
  <si>
    <t>เรือนจำกลางบางขวาง</t>
  </si>
  <si>
    <t>เรือนจำกลางพระนครศรีอยุธยา</t>
  </si>
  <si>
    <t>เรือนจำกลางพัทลุง</t>
  </si>
  <si>
    <t>เรือนจำกลางพิษณุโลก</t>
  </si>
  <si>
    <t>เรือนจำกลางยะลา</t>
  </si>
  <si>
    <t>เรือนจำกลางระยอง</t>
  </si>
  <si>
    <t>เรือนจำกลางราชบุรี</t>
  </si>
  <si>
    <t>เรือนจำกลางลพบุรี</t>
  </si>
  <si>
    <t>เรือนจำกลางลำปาง</t>
  </si>
  <si>
    <t>เรือนจำกลางสงขลา</t>
  </si>
  <si>
    <t>เรือนจำกลางสมุทรปราการ</t>
  </si>
  <si>
    <t>เรือนจำกลางสุราษฎร์ธานี</t>
  </si>
  <si>
    <t>เรือนจำกลางอุดรธานี</t>
  </si>
  <si>
    <t>เรือนจำกลางอุบลราชธานี</t>
  </si>
  <si>
    <t>เรือนจำพิเศษกรุงเทพมหานคร</t>
  </si>
  <si>
    <t>เรือนจำพิเศษธนบุรี</t>
  </si>
  <si>
    <t>เรือนจำพิเศษมีนบุรี</t>
  </si>
  <si>
    <t>สถานกักขังกลางจังหวัดตราด</t>
  </si>
  <si>
    <t>เรือนจำกลางเขาบิน</t>
  </si>
  <si>
    <t>ทัณฑสถานโรงพยาบาลราชทัณฑ์</t>
  </si>
  <si>
    <t>ทัณฑสถานเกษตรอุตสาหกรรมเขาพริก</t>
  </si>
  <si>
    <t>เรือนจำกลางตาก</t>
  </si>
  <si>
    <t>เรือนจำกลางนครพนม</t>
  </si>
  <si>
    <t>เรือนจำกลางปัตตานี</t>
  </si>
  <si>
    <t>เรือนจำกลางสมุทรสงคราม</t>
  </si>
  <si>
    <t>เรือนจำกลางสุรินทร์</t>
  </si>
  <si>
    <t>สถานกักขังกลางจังหวัดร้อยเอ็ด</t>
  </si>
  <si>
    <t>สถานกักขังกลางจังหวัดลำปาง</t>
  </si>
  <si>
    <t>เรือนจำจังหวัดกระบี่</t>
  </si>
  <si>
    <t>เรือนจำจังหวัดกาญจนบุรี</t>
  </si>
  <si>
    <t>เรือนจำจังหวัดจันทบุรี</t>
  </si>
  <si>
    <t>เรือนจำจังหวัดชัยนาท</t>
  </si>
  <si>
    <t>เรือนจำจังหวัดชัยภูมิ</t>
  </si>
  <si>
    <t>เรือนจำจังหวัดชุมพร</t>
  </si>
  <si>
    <t>เรือนจำจังหวัดตรัง</t>
  </si>
  <si>
    <t>เรือนจำจังหวัดตราด</t>
  </si>
  <si>
    <t>เรือนจำจังหวัดนครนายก</t>
  </si>
  <si>
    <t>เรือนจำจังหวัดนนทบุรี</t>
  </si>
  <si>
    <t>เรือนจำจังหวัดนราธิวาส</t>
  </si>
  <si>
    <t>เรือนจำจังหวัดน่าน</t>
  </si>
  <si>
    <t>เรือนจำจังหวัดบุรีรัมย์</t>
  </si>
  <si>
    <t>เรือนจำจังหวัดปทุมธานี</t>
  </si>
  <si>
    <t>เรือนจำจังหวัดประจวบคีรีขันธ์</t>
  </si>
  <si>
    <t>เรือนจำจังหวัดปราจีนบุรี</t>
  </si>
  <si>
    <t>เรือนจำจังหวัดพระนครศรีอยุธยา</t>
  </si>
  <si>
    <t>เรือนจำจังหวัดพะเยา</t>
  </si>
  <si>
    <t>เรือนจำจังหวัดพังงา</t>
  </si>
  <si>
    <t>เรือนจำจังหวัดพิจิตร</t>
  </si>
  <si>
    <t>เรือนจำจังหวัดพิษณุโลก</t>
  </si>
  <si>
    <t>เรือนจำจังหวัดเพชรบูรณ์</t>
  </si>
  <si>
    <t>เรือนจำจังหวัดแพร่</t>
  </si>
  <si>
    <t>เรือนจำจังหวัดภูเก็ต</t>
  </si>
  <si>
    <t>เรือนจำจังหวัดมหาสารคาม</t>
  </si>
  <si>
    <t>เรือนจำจังหวัดมุกดาหาร</t>
  </si>
  <si>
    <t>เรือนจำจังหวัดแม่ฮ่องสอน</t>
  </si>
  <si>
    <t>เรือนจำจังหวัดยโสธร</t>
  </si>
  <si>
    <t>เรือนจำจังหวัดร้อยเอ็ด</t>
  </si>
  <si>
    <t>เรือนจำจังหวัดระนอง</t>
  </si>
  <si>
    <t>เรือนจำจังหวัดลำพูน</t>
  </si>
  <si>
    <t>เรือนจำจังหวัดเลย</t>
  </si>
  <si>
    <t>เรือนจำจังหวัดศรีสะเกษ</t>
  </si>
  <si>
    <t>เรือนจำจังหวัดสกลนคร</t>
  </si>
  <si>
    <t>เรือนจำจังหวัดสงขลา</t>
  </si>
  <si>
    <t>เรือนจำจังหวัดสตูล</t>
  </si>
  <si>
    <t>เรือนจำจังหวัดสมุทรสาคร</t>
  </si>
  <si>
    <t>เรือนจำจังหวัดสระแก้ว</t>
  </si>
  <si>
    <t>เรือนจำจังหวัดสระบุรี</t>
  </si>
  <si>
    <t>เรือนจำจังหวัดสิงห์บุรี</t>
  </si>
  <si>
    <t>เรือนจำจังหวัดสุโขทัย</t>
  </si>
  <si>
    <t>เรือนจำจังหวัดสุพรรณบุรี</t>
  </si>
  <si>
    <t>เรือนจำจังหวัดหนองคาย</t>
  </si>
  <si>
    <t>เรือนจำจังหวัดบึงกาฬ</t>
  </si>
  <si>
    <t>เรือนจำจังหวัดหนองบัวลำภู</t>
  </si>
  <si>
    <t>เรือนจำจังหวัดอ่างทอง</t>
  </si>
  <si>
    <t>เรือนจำจังหวัดอำนาจเจริญ</t>
  </si>
  <si>
    <t>เรือนจำจังหวัดอุตรดิตถ์</t>
  </si>
  <si>
    <t>เรือนจำจังหวัดอุทัยธานี</t>
  </si>
  <si>
    <t>เรือนจำอำเภอตะกั่วป่า</t>
  </si>
  <si>
    <t>เรือนจำอำเภอเกาะสมุย</t>
  </si>
  <si>
    <t>เรือนจำอำเภอชัยบาดาล</t>
  </si>
  <si>
    <t>เรือนจำอำเภอนาทวี</t>
  </si>
  <si>
    <t>ยอดหนี้ รจ.</t>
  </si>
  <si>
    <t>กองคลัง</t>
  </si>
  <si>
    <t>รวมยอดหักในระบบ</t>
  </si>
  <si>
    <t>ผลต่าง</t>
  </si>
  <si>
    <t>เรือนจำอำเภอกบินทร์บุรี(จ.ปราจีนบุรี)</t>
  </si>
  <si>
    <t>เรือนจำอำเภอกันทรลักษ์(จ.ศรีสะเกษ)</t>
  </si>
  <si>
    <t>เรือนจำอำเภอไชยา(จ.สุราษฎร์ธานี)</t>
  </si>
  <si>
    <t>เรือนจำอำเภอทองผาภูมิ(จ.กาญจนบุรี)</t>
  </si>
  <si>
    <t>เรือนจำอำเภอทุ่งสง(อ.ทุ่งสง)</t>
  </si>
  <si>
    <t>เรือนจำอำเภอเทิง(จ.เชียงราย)</t>
  </si>
  <si>
    <t>เรือนจำอำเภอธัญบุรี(จ.ปทุมธานี)</t>
  </si>
  <si>
    <t>เรือนจำอำเภอนางรอง(จ.บุรีรัมย์)</t>
  </si>
  <si>
    <t>เรือนจำอำเภอบัวใหญ่(อ.บัวใหญ่)</t>
  </si>
  <si>
    <t>เรือนจำอำเภอเบตง(อ.เบตง)</t>
  </si>
  <si>
    <t>เรือนจำอำเภอปากพนัง(อ.ปากพนัง)</t>
  </si>
  <si>
    <t>เรือนจำอำเภอฝาง(อ.ฝาง)</t>
  </si>
  <si>
    <t>เรือนจำอำเภอพล(อ.พล)</t>
  </si>
  <si>
    <t>เรือนจำอำเภอภูเขียว(อ.ภูเขียว)</t>
  </si>
  <si>
    <t>เรือนจำอำเภอแม่สอด(อ.แม่สอด)</t>
  </si>
  <si>
    <t>เรือนจำอำเภอแม่สะเรียง(อ.แม่สะเรียง)</t>
  </si>
  <si>
    <t>เรือนจำอำเภอรัตนบุรี(จ.สุรินทร์)</t>
  </si>
  <si>
    <t>เรือนจำอำเภอสวรรคโลก(จ.สุโขทัย)</t>
  </si>
  <si>
    <t>เรือนจำอำเภอสว่างแดนดิน(จ.สกลนคร)</t>
  </si>
  <si>
    <t>เรือนจำอำเภอสีคิ้ว(อ.สีคิ้ว)</t>
  </si>
  <si>
    <t>เรือนจำอำเภอหล่มสัก(จ.เพชรบูรณ์)</t>
  </si>
  <si>
    <t>เรือนจำอำเภอหลังสวน(จ.ชุมพร)</t>
  </si>
  <si>
    <t>ทัณฑสถานบำบัดพิเศษจังหวัดปทุมธานี</t>
  </si>
  <si>
    <t>ทัณฑสถานบำบัดพิเศษหญิง(จ.ปทุมธานี)</t>
  </si>
  <si>
    <t>ทัณฑสถานเปิดห้วยโป่ง(จ.ระยอง)</t>
  </si>
  <si>
    <t>ทัณฑสถานเปิดหนองน้ำขุ่น(จ.นครสวรรค์)</t>
  </si>
  <si>
    <t>ทัณฑสถานวัยหนุ่มกลาง(จ.ปทุมธานี)</t>
  </si>
  <si>
    <t>ทัณฑสถานหญิงกลาง(จ.กรุงเทพ)</t>
  </si>
  <si>
    <t>ทัณฑสถานหญิงธนบุรี(กรุงเทพ)</t>
  </si>
  <si>
    <t>เรือนจำพิเศษพัทยา(จ.ชลบุรี)</t>
  </si>
  <si>
    <t>ทัณฑสถานเปิดบ้านเนินสูง(จ.ปราจีนบุรี)</t>
  </si>
  <si>
    <t>ทัณฑสถานหญิงเชียงใหม่</t>
  </si>
  <si>
    <t>สถานกักขังกลางจังหวัดนครศรีธรรมราช</t>
  </si>
  <si>
    <t>เรือนจำจังหวัดกาฬสินธ์</t>
  </si>
  <si>
    <t>เรือนจำกลางเพชรบุรี</t>
  </si>
  <si>
    <t>ทัณฑสถานเปิดบ้านนาวง(จ.พัทลุง)</t>
  </si>
  <si>
    <t>สถานกักขังกลางจังหวัดปทุมธานี</t>
  </si>
  <si>
    <t>สกข.นครปฐม โอนบัญชีเดียวกับ รจก.นครปฐม</t>
  </si>
  <si>
    <t>หมายเหตุ :</t>
  </si>
  <si>
    <t>รายละเอียดหนี้โอนให้ เรือนจำ/ทัณฑสถาน เดือน มีนาคม 2562</t>
  </si>
  <si>
    <t>ยอด 28.33 ตกเบิกเงินเดือน โอน รจ. จ่ายทายาทนายสุรศักดิ์ กัลยากาญจน์ (เสียชีวิต 16 ก.ย.61)</t>
  </si>
  <si>
    <t>ยอด 2,400 ตกเบิกเงินเดือน โอน รจ. เพื่อจ่ายทายาทนายอนุวัตร ใจดี (เสียชีวิต 8 ก.พ. 62)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</si>
</sst>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00\-0\-00000\-0"/>
    <numFmt numFmtId="188" formatCode="0.00_ ;[Red]\-0.00\ 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theme="9" tint="-0.499984740745262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color theme="1"/>
      <name val="Tahoma"/>
      <family val="2"/>
      <charset val="222"/>
      <scheme val="minor"/>
    </font>
    <font>
      <sz val="8"/>
      <color rgb="FFFF0000"/>
      <name val="Tahoma"/>
      <family val="2"/>
      <charset val="222"/>
      <scheme val="minor"/>
    </font>
    <font>
      <i/>
      <sz val="9"/>
      <color theme="1"/>
      <name val="Tahoma"/>
      <family val="2"/>
      <scheme val="minor"/>
    </font>
    <font>
      <b/>
      <i/>
      <sz val="9"/>
      <color theme="1"/>
      <name val="Tahoma"/>
      <family val="2"/>
      <scheme val="minor"/>
    </font>
    <font>
      <sz val="10"/>
      <name val="Arial"/>
      <family val="2"/>
    </font>
    <font>
      <sz val="16"/>
      <color indexed="8"/>
      <name val="TH SarabunPSK"/>
      <family val="2"/>
      <charset val="222"/>
    </font>
    <font>
      <i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0" fontId="17" fillId="0" borderId="0"/>
  </cellStyleXfs>
  <cellXfs count="56">
    <xf numFmtId="0" fontId="0" fillId="0" borderId="0" xfId="0"/>
    <xf numFmtId="4" fontId="4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shrinkToFit="1"/>
    </xf>
    <xf numFmtId="187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187" fontId="7" fillId="0" borderId="6" xfId="0" applyNumberFormat="1" applyFont="1" applyFill="1" applyBorder="1" applyAlignment="1">
      <alignment horizontal="center" vertical="top"/>
    </xf>
    <xf numFmtId="43" fontId="8" fillId="0" borderId="7" xfId="1" applyFont="1" applyFill="1" applyBorder="1" applyAlignment="1">
      <alignment shrinkToFi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shrinkToFit="1"/>
    </xf>
    <xf numFmtId="187" fontId="4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shrinkToFit="1"/>
    </xf>
    <xf numFmtId="187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shrinkToFit="1"/>
    </xf>
    <xf numFmtId="187" fontId="4" fillId="0" borderId="0" xfId="0" applyNumberFormat="1" applyFont="1" applyFill="1" applyBorder="1" applyAlignment="1">
      <alignment horizontal="center" wrapText="1" shrinkToFit="1"/>
    </xf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0" fontId="16" fillId="0" borderId="0" xfId="0" applyFont="1"/>
    <xf numFmtId="188" fontId="7" fillId="0" borderId="0" xfId="0" applyNumberFormat="1" applyFont="1" applyFill="1" applyBorder="1" applyAlignment="1">
      <alignment horizontal="center"/>
    </xf>
    <xf numFmtId="188" fontId="7" fillId="0" borderId="0" xfId="0" applyNumberFormat="1" applyFont="1" applyFill="1" applyBorder="1" applyAlignment="1">
      <alignment shrinkToFit="1"/>
    </xf>
    <xf numFmtId="188" fontId="4" fillId="0" borderId="0" xfId="0" applyNumberFormat="1" applyFont="1" applyFill="1" applyBorder="1" applyAlignment="1">
      <alignment horizontal="center"/>
    </xf>
    <xf numFmtId="188" fontId="0" fillId="0" borderId="0" xfId="0" applyNumberFormat="1"/>
    <xf numFmtId="43" fontId="7" fillId="0" borderId="6" xfId="1" applyFont="1" applyFill="1" applyBorder="1"/>
    <xf numFmtId="43" fontId="8" fillId="0" borderId="6" xfId="1" applyFont="1" applyFill="1" applyBorder="1"/>
    <xf numFmtId="43" fontId="7" fillId="0" borderId="6" xfId="1" applyFont="1" applyFill="1" applyBorder="1" applyAlignment="1">
      <alignment vertical="top"/>
    </xf>
    <xf numFmtId="43" fontId="9" fillId="0" borderId="6" xfId="1" applyFont="1" applyFill="1" applyBorder="1" applyAlignment="1">
      <alignment vertical="top"/>
    </xf>
    <xf numFmtId="43" fontId="4" fillId="0" borderId="6" xfId="1" applyFont="1" applyFill="1" applyBorder="1"/>
    <xf numFmtId="43" fontId="6" fillId="0" borderId="6" xfId="1" applyFont="1" applyFill="1" applyBorder="1"/>
    <xf numFmtId="43" fontId="7" fillId="0" borderId="5" xfId="1" applyFont="1" applyFill="1" applyBorder="1"/>
    <xf numFmtId="43" fontId="8" fillId="0" borderId="5" xfId="1" applyFont="1" applyFill="1" applyBorder="1"/>
    <xf numFmtId="0" fontId="8" fillId="0" borderId="0" xfId="0" applyFont="1"/>
    <xf numFmtId="4" fontId="0" fillId="0" borderId="0" xfId="0" applyNumberFormat="1"/>
    <xf numFmtId="188" fontId="8" fillId="0" borderId="0" xfId="0" applyNumberFormat="1" applyFont="1"/>
    <xf numFmtId="0" fontId="19" fillId="0" borderId="0" xfId="0" applyFont="1"/>
    <xf numFmtId="4" fontId="6" fillId="0" borderId="4" xfId="0" applyNumberFormat="1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wrapText="1" shrinkToFit="1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87" fontId="4" fillId="0" borderId="4" xfId="0" applyNumberFormat="1" applyFont="1" applyFill="1" applyBorder="1" applyAlignment="1">
      <alignment horizontal="center" vertical="center"/>
    </xf>
    <xf numFmtId="187" fontId="4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5" fillId="0" borderId="3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</cellXfs>
  <cellStyles count="6">
    <cellStyle name="Comma 2 2" xfId="3"/>
    <cellStyle name="Normal 6" xfId="4"/>
    <cellStyle name="เครื่องหมายจุลภาค" xfId="1" builtinId="3"/>
    <cellStyle name="ปกติ" xfId="0" builtinId="0"/>
    <cellStyle name="ปกติ 2" xfId="2"/>
    <cellStyle name="ปกติ 2 3" xf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27;&#3609;&#3637;&#3657;/&#3586;&#3619;&#3585;/&#3619;&#3623;&#3617;&#3627;&#3609;&#3637;&#3657;&#3610;&#3640;&#3588;&#3588;&#3621;&#3607;&#3637;&#3656;%203%20&#3586;&#3619;&#3585;%20&#3617;&#3637;.&#3588;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27;&#3609;&#3637;&#3657;/&#3621;&#3592;/&#3619;&#3623;&#3617;&#3627;&#3609;&#3637;&#3657;%20&#3621;&#3592;.%20&#3617;&#3637;.&#3588;.6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ธอส."/>
      <sheetName val="aia"/>
      <sheetName val="ไทยสมุทร"/>
      <sheetName val="พิทักษ์ทรัพย์"/>
      <sheetName val="กท."/>
      <sheetName val="อส."/>
    </sheetNames>
    <sheetDataSet>
      <sheetData sheetId="0">
        <row r="1">
          <cell r="F1" t="str">
            <v>จำนวนเงินหัก</v>
          </cell>
        </row>
        <row r="1223">
          <cell r="F1223">
            <v>10018400</v>
          </cell>
          <cell r="H1223">
            <v>478200</v>
          </cell>
        </row>
      </sheetData>
      <sheetData sheetId="1">
        <row r="1">
          <cell r="F1" t="str">
            <v>จำนวนเงินหัก</v>
          </cell>
        </row>
        <row r="159">
          <cell r="F159">
            <v>53742</v>
          </cell>
          <cell r="G159">
            <v>4980</v>
          </cell>
        </row>
      </sheetData>
      <sheetData sheetId="2">
        <row r="1">
          <cell r="F1" t="str">
            <v>จำนวนเงินหัก</v>
          </cell>
        </row>
        <row r="49">
          <cell r="G49">
            <v>5100</v>
          </cell>
        </row>
      </sheetData>
      <sheetData sheetId="3">
        <row r="1">
          <cell r="F1" t="str">
            <v>จำนวนเงินหัก</v>
          </cell>
        </row>
        <row r="29">
          <cell r="F29">
            <v>501994.37999999995</v>
          </cell>
          <cell r="H29">
            <v>399176.18</v>
          </cell>
        </row>
      </sheetData>
      <sheetData sheetId="4">
        <row r="1">
          <cell r="F1" t="str">
            <v>จำนวนเงินหัก</v>
          </cell>
        </row>
        <row r="1451">
          <cell r="F1451">
            <v>13888240</v>
          </cell>
          <cell r="H1451">
            <v>781800</v>
          </cell>
        </row>
      </sheetData>
      <sheetData sheetId="5">
        <row r="1">
          <cell r="F1" t="str">
            <v>จำนวนเงินหัก</v>
          </cell>
        </row>
        <row r="515">
          <cell r="F515">
            <v>3096913.38</v>
          </cell>
          <cell r="H515">
            <v>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ธอส"/>
      <sheetName val="AIA"/>
      <sheetName val="ไทยสมุทร"/>
      <sheetName val="พิทักษ์ทรัพย์"/>
      <sheetName val="กท."/>
      <sheetName val="อส"/>
    </sheetNames>
    <sheetDataSet>
      <sheetData sheetId="0">
        <row r="1">
          <cell r="F1" t="str">
            <v>จำนวนเงิน</v>
          </cell>
        </row>
        <row r="9">
          <cell r="F9">
            <v>33000</v>
          </cell>
        </row>
      </sheetData>
      <sheetData sheetId="1">
        <row r="1">
          <cell r="F1" t="str">
            <v>จำนวนเงิน</v>
          </cell>
        </row>
        <row r="6">
          <cell r="F6">
            <v>1038</v>
          </cell>
          <cell r="G6">
            <v>498</v>
          </cell>
        </row>
      </sheetData>
      <sheetData sheetId="2">
        <row r="1">
          <cell r="F1" t="str">
            <v>จำนวนเงิน</v>
          </cell>
        </row>
        <row r="2">
          <cell r="F2">
            <v>300</v>
          </cell>
        </row>
      </sheetData>
      <sheetData sheetId="3">
        <row r="1">
          <cell r="F1" t="str">
            <v>จำนวนเงิน</v>
          </cell>
        </row>
        <row r="2">
          <cell r="F2">
            <v>25222</v>
          </cell>
        </row>
      </sheetData>
      <sheetData sheetId="4">
        <row r="1">
          <cell r="F1" t="str">
            <v>จำนวนเงิน</v>
          </cell>
        </row>
        <row r="23">
          <cell r="F23">
            <v>175400</v>
          </cell>
          <cell r="G23">
            <v>21100</v>
          </cell>
        </row>
      </sheetData>
      <sheetData sheetId="5">
        <row r="1">
          <cell r="F1" t="str">
            <v>จำนวนเงิน</v>
          </cell>
        </row>
        <row r="11">
          <cell r="F11">
            <v>45277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4"/>
  <sheetViews>
    <sheetView tabSelected="1" zoomScaleSheetLayoutView="85" workbookViewId="0">
      <pane xSplit="2" ySplit="3" topLeftCell="G137" activePane="bottomRight" state="frozen"/>
      <selection pane="topRight" activeCell="C1" sqref="C1"/>
      <selection pane="bottomLeft" activeCell="A4" sqref="A4"/>
      <selection pane="bottomRight" activeCell="G150" sqref="G150"/>
    </sheetView>
  </sheetViews>
  <sheetFormatPr defaultRowHeight="18"/>
  <cols>
    <col min="1" max="1" width="8.09765625" customWidth="1"/>
    <col min="2" max="2" width="26.3984375" customWidth="1"/>
    <col min="3" max="3" width="13.3984375" customWidth="1"/>
    <col min="4" max="4" width="11.5" customWidth="1"/>
    <col min="5" max="5" width="9.8984375" bestFit="1" customWidth="1"/>
    <col min="6" max="6" width="9" bestFit="1" customWidth="1"/>
    <col min="7" max="7" width="8.8984375" bestFit="1" customWidth="1"/>
    <col min="8" max="8" width="9" bestFit="1" customWidth="1"/>
    <col min="9" max="9" width="8.8984375" bestFit="1" customWidth="1"/>
    <col min="10" max="10" width="9.8984375" bestFit="1" customWidth="1"/>
    <col min="11" max="11" width="8.8984375" bestFit="1" customWidth="1"/>
    <col min="12" max="12" width="12.09765625" bestFit="1" customWidth="1"/>
    <col min="13" max="13" width="9.8984375" bestFit="1" customWidth="1"/>
    <col min="14" max="14" width="11.19921875" bestFit="1" customWidth="1"/>
    <col min="15" max="15" width="9" bestFit="1" customWidth="1"/>
    <col min="16" max="16" width="8.8984375" bestFit="1" customWidth="1"/>
    <col min="17" max="17" width="14.09765625" customWidth="1"/>
    <col min="18" max="18" width="8.796875" style="35"/>
  </cols>
  <sheetData>
    <row r="1" spans="1:17" ht="25.8">
      <c r="A1" s="43" t="s">
        <v>161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>
      <c r="A2" s="46" t="s">
        <v>0</v>
      </c>
      <c r="B2" s="46" t="s">
        <v>1</v>
      </c>
      <c r="C2" s="48" t="s">
        <v>2</v>
      </c>
      <c r="D2" s="50" t="s">
        <v>3</v>
      </c>
      <c r="E2" s="51"/>
      <c r="F2" s="50" t="s">
        <v>4</v>
      </c>
      <c r="G2" s="51"/>
      <c r="H2" s="52" t="s">
        <v>5</v>
      </c>
      <c r="I2" s="53"/>
      <c r="J2" s="52" t="s">
        <v>6</v>
      </c>
      <c r="K2" s="53"/>
      <c r="L2" s="50" t="s">
        <v>7</v>
      </c>
      <c r="M2" s="51"/>
      <c r="N2" s="54" t="s">
        <v>8</v>
      </c>
      <c r="O2" s="55"/>
      <c r="P2" s="39" t="s">
        <v>9</v>
      </c>
      <c r="Q2" s="41" t="s">
        <v>10</v>
      </c>
    </row>
    <row r="3" spans="1:17">
      <c r="A3" s="47"/>
      <c r="B3" s="47"/>
      <c r="C3" s="49"/>
      <c r="D3" s="1" t="s">
        <v>11</v>
      </c>
      <c r="E3" s="1" t="s">
        <v>12</v>
      </c>
      <c r="F3" s="1" t="s">
        <v>11</v>
      </c>
      <c r="G3" s="1" t="s">
        <v>12</v>
      </c>
      <c r="H3" s="1" t="s">
        <v>11</v>
      </c>
      <c r="I3" s="1" t="s">
        <v>12</v>
      </c>
      <c r="J3" s="1" t="s">
        <v>11</v>
      </c>
      <c r="K3" s="1" t="s">
        <v>12</v>
      </c>
      <c r="L3" s="1" t="s">
        <v>11</v>
      </c>
      <c r="M3" s="1" t="s">
        <v>12</v>
      </c>
      <c r="N3" s="1" t="s">
        <v>11</v>
      </c>
      <c r="O3" s="1" t="s">
        <v>12</v>
      </c>
      <c r="P3" s="40"/>
      <c r="Q3" s="42"/>
    </row>
    <row r="4" spans="1:17">
      <c r="A4" s="2">
        <v>1</v>
      </c>
      <c r="B4" s="3" t="s">
        <v>13</v>
      </c>
      <c r="C4" s="4">
        <v>1376014467</v>
      </c>
      <c r="D4" s="27">
        <v>227200</v>
      </c>
      <c r="E4" s="27">
        <v>0</v>
      </c>
      <c r="F4" s="27">
        <v>2490</v>
      </c>
      <c r="G4" s="27">
        <v>0</v>
      </c>
      <c r="H4" s="27">
        <v>800</v>
      </c>
      <c r="I4" s="27">
        <v>0</v>
      </c>
      <c r="J4" s="27">
        <v>4000</v>
      </c>
      <c r="K4" s="27">
        <v>0</v>
      </c>
      <c r="L4" s="27">
        <v>311500</v>
      </c>
      <c r="M4" s="27">
        <v>0</v>
      </c>
      <c r="N4" s="27">
        <v>27758</v>
      </c>
      <c r="O4" s="27">
        <v>0</v>
      </c>
      <c r="P4" s="28"/>
      <c r="Q4" s="27">
        <f>SUM(D4:P4)</f>
        <v>573748</v>
      </c>
    </row>
    <row r="5" spans="1:17">
      <c r="A5" s="2">
        <v>2</v>
      </c>
      <c r="B5" s="3" t="s">
        <v>14</v>
      </c>
      <c r="C5" s="4">
        <v>4376000167</v>
      </c>
      <c r="D5" s="27">
        <v>47600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72700</v>
      </c>
      <c r="M5" s="27">
        <v>0</v>
      </c>
      <c r="N5" s="27">
        <v>0</v>
      </c>
      <c r="O5" s="27">
        <v>0</v>
      </c>
      <c r="P5" s="28"/>
      <c r="Q5" s="27">
        <f t="shared" ref="Q5:Q68" si="0">SUM(D5:P5)</f>
        <v>120300</v>
      </c>
    </row>
    <row r="6" spans="1:17">
      <c r="A6" s="2">
        <v>3</v>
      </c>
      <c r="B6" s="3" t="s">
        <v>15</v>
      </c>
      <c r="C6" s="4">
        <v>3276007622</v>
      </c>
      <c r="D6" s="27">
        <v>139200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25900</v>
      </c>
      <c r="M6" s="27">
        <v>0</v>
      </c>
      <c r="N6" s="27">
        <v>36384</v>
      </c>
      <c r="O6" s="27">
        <v>0</v>
      </c>
      <c r="P6" s="28"/>
      <c r="Q6" s="27">
        <f t="shared" si="0"/>
        <v>201484</v>
      </c>
    </row>
    <row r="7" spans="1:17">
      <c r="A7" s="2">
        <v>4</v>
      </c>
      <c r="B7" s="3" t="s">
        <v>144</v>
      </c>
      <c r="C7" s="4">
        <v>1486003311</v>
      </c>
      <c r="D7" s="27">
        <v>56300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188200</v>
      </c>
      <c r="M7" s="27">
        <v>0</v>
      </c>
      <c r="N7" s="27">
        <v>43200</v>
      </c>
      <c r="O7" s="27">
        <v>0</v>
      </c>
      <c r="P7" s="28"/>
      <c r="Q7" s="27">
        <f t="shared" si="0"/>
        <v>287700</v>
      </c>
    </row>
    <row r="8" spans="1:17">
      <c r="A8" s="2">
        <v>5</v>
      </c>
      <c r="B8" s="3" t="s">
        <v>16</v>
      </c>
      <c r="C8" s="4">
        <v>1016045697</v>
      </c>
      <c r="D8" s="27">
        <v>0</v>
      </c>
      <c r="E8" s="27">
        <v>0</v>
      </c>
      <c r="F8" s="27"/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72300</v>
      </c>
      <c r="M8" s="27">
        <v>0</v>
      </c>
      <c r="N8" s="27">
        <v>3700</v>
      </c>
      <c r="O8" s="27">
        <v>0</v>
      </c>
      <c r="P8" s="28"/>
      <c r="Q8" s="27">
        <f t="shared" si="0"/>
        <v>76000</v>
      </c>
    </row>
    <row r="9" spans="1:17">
      <c r="A9" s="2">
        <v>6</v>
      </c>
      <c r="B9" s="3" t="s">
        <v>17</v>
      </c>
      <c r="C9" s="4">
        <v>5366005140</v>
      </c>
      <c r="D9" s="27">
        <v>64600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25000</v>
      </c>
      <c r="M9" s="27">
        <v>0</v>
      </c>
      <c r="N9" s="27">
        <v>17210</v>
      </c>
      <c r="O9" s="27">
        <v>2030</v>
      </c>
      <c r="P9" s="28"/>
      <c r="Q9" s="27">
        <f t="shared" si="0"/>
        <v>108840</v>
      </c>
    </row>
    <row r="10" spans="1:17">
      <c r="A10" s="2">
        <v>7</v>
      </c>
      <c r="B10" s="3" t="s">
        <v>18</v>
      </c>
      <c r="C10" s="4">
        <v>9016053875</v>
      </c>
      <c r="D10" s="27">
        <v>181600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50500</v>
      </c>
      <c r="M10" s="27">
        <v>0</v>
      </c>
      <c r="N10" s="27">
        <v>11000</v>
      </c>
      <c r="O10" s="27">
        <v>0</v>
      </c>
      <c r="P10" s="28"/>
      <c r="Q10" s="27">
        <f t="shared" si="0"/>
        <v>243100</v>
      </c>
    </row>
    <row r="11" spans="1:17">
      <c r="A11" s="2">
        <v>8</v>
      </c>
      <c r="B11" s="3" t="s">
        <v>145</v>
      </c>
      <c r="C11" s="4">
        <v>1486000290</v>
      </c>
      <c r="D11" s="27">
        <v>110400</v>
      </c>
      <c r="E11" s="27">
        <v>0</v>
      </c>
      <c r="F11" s="27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91300</v>
      </c>
      <c r="M11" s="27">
        <v>0</v>
      </c>
      <c r="N11" s="27">
        <v>6900</v>
      </c>
      <c r="O11" s="27">
        <v>0</v>
      </c>
      <c r="P11" s="28"/>
      <c r="Q11" s="27">
        <f t="shared" si="0"/>
        <v>208600</v>
      </c>
    </row>
    <row r="12" spans="1:17">
      <c r="A12" s="2">
        <v>9</v>
      </c>
      <c r="B12" s="3" t="s">
        <v>19</v>
      </c>
      <c r="C12" s="4">
        <v>2046028260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8"/>
      <c r="Q12" s="27">
        <f t="shared" si="0"/>
        <v>0</v>
      </c>
    </row>
    <row r="13" spans="1:17">
      <c r="A13" s="2">
        <v>10</v>
      </c>
      <c r="B13" s="3" t="s">
        <v>157</v>
      </c>
      <c r="C13" s="4">
        <v>9086033989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9200</v>
      </c>
      <c r="M13" s="27">
        <v>0</v>
      </c>
      <c r="N13" s="27">
        <v>0</v>
      </c>
      <c r="O13" s="27">
        <v>0</v>
      </c>
      <c r="P13" s="28"/>
      <c r="Q13" s="27">
        <f t="shared" si="0"/>
        <v>9200</v>
      </c>
    </row>
    <row r="14" spans="1:17">
      <c r="A14" s="2">
        <v>11</v>
      </c>
      <c r="B14" s="3" t="s">
        <v>152</v>
      </c>
      <c r="C14" s="4">
        <v>2136036874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37600</v>
      </c>
      <c r="M14" s="27">
        <v>0</v>
      </c>
      <c r="N14" s="27">
        <v>19900</v>
      </c>
      <c r="O14" s="27">
        <v>0</v>
      </c>
      <c r="P14" s="28"/>
      <c r="Q14" s="27">
        <f t="shared" si="0"/>
        <v>57500</v>
      </c>
    </row>
    <row r="15" spans="1:17">
      <c r="A15" s="2">
        <v>12</v>
      </c>
      <c r="B15" s="3" t="s">
        <v>147</v>
      </c>
      <c r="C15" s="4">
        <v>6286014322</v>
      </c>
      <c r="D15" s="27">
        <v>24400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2040</v>
      </c>
      <c r="O15" s="27">
        <v>0</v>
      </c>
      <c r="P15" s="28"/>
      <c r="Q15" s="27">
        <f t="shared" si="0"/>
        <v>26440</v>
      </c>
    </row>
    <row r="16" spans="1:17">
      <c r="A16" s="2">
        <v>13</v>
      </c>
      <c r="B16" s="3" t="s">
        <v>146</v>
      </c>
      <c r="C16" s="4">
        <v>2346000558</v>
      </c>
      <c r="D16" s="27">
        <v>34100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14000</v>
      </c>
      <c r="M16" s="27">
        <v>0</v>
      </c>
      <c r="N16" s="27">
        <v>0</v>
      </c>
      <c r="O16" s="27">
        <v>0</v>
      </c>
      <c r="P16" s="28"/>
      <c r="Q16" s="27">
        <f t="shared" si="0"/>
        <v>48100</v>
      </c>
    </row>
    <row r="17" spans="1:17">
      <c r="A17" s="2">
        <v>14</v>
      </c>
      <c r="B17" s="3" t="s">
        <v>148</v>
      </c>
      <c r="C17" s="4">
        <v>1106036964</v>
      </c>
      <c r="D17" s="27">
        <v>209500</v>
      </c>
      <c r="E17" s="27">
        <v>0</v>
      </c>
      <c r="F17" s="27">
        <v>3837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302450</v>
      </c>
      <c r="M17" s="27">
        <v>9000</v>
      </c>
      <c r="N17" s="27">
        <v>0</v>
      </c>
      <c r="O17" s="27">
        <v>0</v>
      </c>
      <c r="P17" s="28"/>
      <c r="Q17" s="27">
        <f t="shared" si="0"/>
        <v>524787</v>
      </c>
    </row>
    <row r="18" spans="1:17">
      <c r="A18" s="2">
        <v>15</v>
      </c>
      <c r="B18" s="3" t="s">
        <v>20</v>
      </c>
      <c r="C18" s="4">
        <v>8016035922</v>
      </c>
      <c r="D18" s="27">
        <v>34400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27300</v>
      </c>
      <c r="M18" s="27">
        <v>0</v>
      </c>
      <c r="N18" s="27">
        <v>3350</v>
      </c>
      <c r="O18" s="27">
        <v>0</v>
      </c>
      <c r="P18" s="28"/>
      <c r="Q18" s="27">
        <f t="shared" si="0"/>
        <v>65050</v>
      </c>
    </row>
    <row r="19" spans="1:17">
      <c r="A19" s="2">
        <v>16</v>
      </c>
      <c r="B19" s="3" t="s">
        <v>21</v>
      </c>
      <c r="C19" s="4">
        <v>1286003776</v>
      </c>
      <c r="D19" s="27">
        <v>31600</v>
      </c>
      <c r="E19" s="27">
        <v>0</v>
      </c>
      <c r="F19" s="27">
        <v>0</v>
      </c>
      <c r="G19" s="27">
        <v>0</v>
      </c>
      <c r="H19" s="27">
        <v>500</v>
      </c>
      <c r="I19" s="27">
        <v>0</v>
      </c>
      <c r="J19" s="27">
        <v>0</v>
      </c>
      <c r="K19" s="27">
        <v>0</v>
      </c>
      <c r="L19" s="27">
        <v>28900</v>
      </c>
      <c r="M19" s="27">
        <v>0</v>
      </c>
      <c r="N19" s="27">
        <v>0</v>
      </c>
      <c r="O19" s="27">
        <v>0</v>
      </c>
      <c r="P19" s="28"/>
      <c r="Q19" s="27">
        <f t="shared" si="0"/>
        <v>61000</v>
      </c>
    </row>
    <row r="20" spans="1:17">
      <c r="A20" s="2">
        <v>17</v>
      </c>
      <c r="B20" s="3" t="s">
        <v>149</v>
      </c>
      <c r="C20" s="4">
        <v>1086059417</v>
      </c>
      <c r="D20" s="27">
        <v>57100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241150</v>
      </c>
      <c r="M20" s="27">
        <v>0</v>
      </c>
      <c r="N20" s="27">
        <v>9100</v>
      </c>
      <c r="O20" s="27">
        <v>0</v>
      </c>
      <c r="P20" s="28"/>
      <c r="Q20" s="27">
        <f t="shared" si="0"/>
        <v>307350</v>
      </c>
    </row>
    <row r="21" spans="1:17">
      <c r="A21" s="2">
        <v>18</v>
      </c>
      <c r="B21" s="3" t="s">
        <v>22</v>
      </c>
      <c r="C21" s="4">
        <v>2076046070</v>
      </c>
      <c r="D21" s="27">
        <v>13900</v>
      </c>
      <c r="E21" s="27">
        <v>0</v>
      </c>
      <c r="F21" s="27">
        <v>3939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46200</v>
      </c>
      <c r="M21" s="27">
        <v>0</v>
      </c>
      <c r="N21" s="27">
        <v>0</v>
      </c>
      <c r="O21" s="27">
        <v>0</v>
      </c>
      <c r="P21" s="28"/>
      <c r="Q21" s="27">
        <f t="shared" si="0"/>
        <v>64039</v>
      </c>
    </row>
    <row r="22" spans="1:17">
      <c r="A22" s="2">
        <v>19</v>
      </c>
      <c r="B22" s="3" t="s">
        <v>153</v>
      </c>
      <c r="C22" s="4">
        <v>5016097402</v>
      </c>
      <c r="D22" s="27">
        <v>76700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102300</v>
      </c>
      <c r="M22" s="27">
        <v>0</v>
      </c>
      <c r="N22" s="27">
        <v>42660</v>
      </c>
      <c r="O22" s="27">
        <v>0</v>
      </c>
      <c r="P22" s="28"/>
      <c r="Q22" s="27">
        <f t="shared" si="0"/>
        <v>221660</v>
      </c>
    </row>
    <row r="23" spans="1:17">
      <c r="A23" s="2">
        <v>20</v>
      </c>
      <c r="B23" s="3" t="s">
        <v>150</v>
      </c>
      <c r="C23" s="4">
        <v>546029272</v>
      </c>
      <c r="D23" s="27">
        <v>71100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115350</v>
      </c>
      <c r="M23" s="27">
        <v>0</v>
      </c>
      <c r="N23" s="27">
        <v>5880</v>
      </c>
      <c r="O23" s="27">
        <v>0</v>
      </c>
      <c r="P23" s="28"/>
      <c r="Q23" s="27">
        <f t="shared" si="0"/>
        <v>192330</v>
      </c>
    </row>
    <row r="24" spans="1:17">
      <c r="A24" s="2">
        <v>21</v>
      </c>
      <c r="B24" s="3" t="s">
        <v>23</v>
      </c>
      <c r="C24" s="4">
        <v>9016033041</v>
      </c>
      <c r="D24" s="27">
        <v>124300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63400</v>
      </c>
      <c r="M24" s="27">
        <v>0</v>
      </c>
      <c r="N24" s="27">
        <v>0</v>
      </c>
      <c r="O24" s="27">
        <v>0</v>
      </c>
      <c r="P24" s="28"/>
      <c r="Q24" s="27">
        <f t="shared" si="0"/>
        <v>187700</v>
      </c>
    </row>
    <row r="25" spans="1:17">
      <c r="A25" s="2">
        <v>22</v>
      </c>
      <c r="B25" s="3" t="s">
        <v>24</v>
      </c>
      <c r="C25" s="4">
        <v>6446010230</v>
      </c>
      <c r="D25" s="27">
        <v>20300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219800</v>
      </c>
      <c r="M25" s="27">
        <v>0</v>
      </c>
      <c r="N25" s="27">
        <v>0</v>
      </c>
      <c r="O25" s="27">
        <v>0</v>
      </c>
      <c r="P25" s="28"/>
      <c r="Q25" s="27">
        <f t="shared" si="0"/>
        <v>240100</v>
      </c>
    </row>
    <row r="26" spans="1:17">
      <c r="A26" s="2">
        <v>23</v>
      </c>
      <c r="B26" s="3" t="s">
        <v>25</v>
      </c>
      <c r="C26" s="4">
        <v>6206039978</v>
      </c>
      <c r="D26" s="27">
        <v>132400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81900</v>
      </c>
      <c r="M26" s="27">
        <v>0</v>
      </c>
      <c r="N26" s="27">
        <v>5572</v>
      </c>
      <c r="O26" s="27">
        <v>0</v>
      </c>
      <c r="P26" s="28"/>
      <c r="Q26" s="27">
        <f t="shared" si="0"/>
        <v>219872</v>
      </c>
    </row>
    <row r="27" spans="1:17">
      <c r="A27" s="2">
        <v>24</v>
      </c>
      <c r="B27" s="3" t="s">
        <v>26</v>
      </c>
      <c r="C27" s="4">
        <v>4376000795</v>
      </c>
      <c r="D27" s="27">
        <v>198100</v>
      </c>
      <c r="E27" s="27">
        <v>0</v>
      </c>
      <c r="F27" s="27">
        <v>898</v>
      </c>
      <c r="G27" s="27">
        <v>0</v>
      </c>
      <c r="H27" s="27">
        <v>0</v>
      </c>
      <c r="I27" s="27">
        <v>0</v>
      </c>
      <c r="J27" s="27">
        <v>5000</v>
      </c>
      <c r="K27" s="27">
        <v>0</v>
      </c>
      <c r="L27" s="27">
        <v>284600</v>
      </c>
      <c r="M27" s="27">
        <v>12400</v>
      </c>
      <c r="N27" s="27">
        <v>26886</v>
      </c>
      <c r="O27" s="27">
        <v>0</v>
      </c>
      <c r="P27" s="28"/>
      <c r="Q27" s="27">
        <f t="shared" si="0"/>
        <v>527884</v>
      </c>
    </row>
    <row r="28" spans="1:17">
      <c r="A28" s="2">
        <v>25</v>
      </c>
      <c r="B28" s="3" t="s">
        <v>27</v>
      </c>
      <c r="C28" s="4">
        <v>396020364</v>
      </c>
      <c r="D28" s="27">
        <v>205700</v>
      </c>
      <c r="E28" s="27">
        <v>0</v>
      </c>
      <c r="F28" s="27">
        <v>2990</v>
      </c>
      <c r="G28" s="27">
        <v>0</v>
      </c>
      <c r="H28" s="27">
        <v>4100</v>
      </c>
      <c r="I28" s="27">
        <v>0</v>
      </c>
      <c r="J28" s="27">
        <v>0</v>
      </c>
      <c r="K28" s="27">
        <v>0</v>
      </c>
      <c r="L28" s="27">
        <v>496800</v>
      </c>
      <c r="M28" s="27">
        <v>14900</v>
      </c>
      <c r="N28" s="27">
        <v>8600</v>
      </c>
      <c r="O28" s="27">
        <v>0</v>
      </c>
      <c r="P28" s="28"/>
      <c r="Q28" s="27">
        <f t="shared" si="0"/>
        <v>733090</v>
      </c>
    </row>
    <row r="29" spans="1:17">
      <c r="A29" s="2">
        <v>26</v>
      </c>
      <c r="B29" s="3" t="s">
        <v>28</v>
      </c>
      <c r="C29" s="4">
        <v>3276002175</v>
      </c>
      <c r="D29" s="27">
        <v>77800</v>
      </c>
      <c r="E29" s="27">
        <v>0</v>
      </c>
      <c r="F29" s="27">
        <v>2390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94500</v>
      </c>
      <c r="M29" s="27">
        <v>0</v>
      </c>
      <c r="N29" s="27">
        <v>55984</v>
      </c>
      <c r="O29" s="27">
        <v>13530</v>
      </c>
      <c r="P29" s="28"/>
      <c r="Q29" s="27">
        <f t="shared" si="0"/>
        <v>244204</v>
      </c>
    </row>
    <row r="30" spans="1:17">
      <c r="A30" s="2">
        <v>27</v>
      </c>
      <c r="B30" s="3" t="s">
        <v>29</v>
      </c>
      <c r="C30" s="4">
        <v>2016025948</v>
      </c>
      <c r="D30" s="27">
        <v>50100</v>
      </c>
      <c r="E30" s="27">
        <v>5000</v>
      </c>
      <c r="F30" s="27">
        <v>498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29700</v>
      </c>
      <c r="M30" s="27">
        <v>0</v>
      </c>
      <c r="N30" s="27">
        <v>12900</v>
      </c>
      <c r="O30" s="27">
        <v>0</v>
      </c>
      <c r="P30" s="28"/>
      <c r="Q30" s="27">
        <f t="shared" si="0"/>
        <v>98198</v>
      </c>
    </row>
    <row r="31" spans="1:17">
      <c r="A31" s="2">
        <v>28</v>
      </c>
      <c r="B31" s="3" t="s">
        <v>30</v>
      </c>
      <c r="C31" s="4">
        <v>2076053506</v>
      </c>
      <c r="D31" s="27">
        <v>83400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63800</v>
      </c>
      <c r="M31" s="27">
        <v>13200</v>
      </c>
      <c r="N31" s="27">
        <v>32800</v>
      </c>
      <c r="O31" s="27">
        <v>0</v>
      </c>
      <c r="P31" s="28"/>
      <c r="Q31" s="27">
        <f t="shared" si="0"/>
        <v>193200</v>
      </c>
    </row>
    <row r="32" spans="1:17">
      <c r="A32" s="2">
        <v>29</v>
      </c>
      <c r="B32" s="3" t="s">
        <v>31</v>
      </c>
      <c r="C32" s="4">
        <v>5046036290</v>
      </c>
      <c r="D32" s="27">
        <v>247200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108800</v>
      </c>
      <c r="M32" s="27">
        <v>0</v>
      </c>
      <c r="N32" s="27">
        <v>70440</v>
      </c>
      <c r="O32" s="27">
        <v>0</v>
      </c>
      <c r="P32" s="28"/>
      <c r="Q32" s="27">
        <f t="shared" si="0"/>
        <v>426440</v>
      </c>
    </row>
    <row r="33" spans="1:18">
      <c r="A33" s="2">
        <v>30</v>
      </c>
      <c r="B33" s="3" t="s">
        <v>32</v>
      </c>
      <c r="C33" s="4">
        <v>8766002346</v>
      </c>
      <c r="D33" s="27">
        <v>100900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88000</v>
      </c>
      <c r="M33" s="27">
        <v>3000</v>
      </c>
      <c r="N33" s="27">
        <v>63276</v>
      </c>
      <c r="O33" s="27">
        <v>0</v>
      </c>
      <c r="P33" s="28"/>
      <c r="Q33" s="27">
        <f t="shared" si="0"/>
        <v>255176</v>
      </c>
    </row>
    <row r="34" spans="1:18">
      <c r="A34" s="2">
        <v>31</v>
      </c>
      <c r="B34" s="3" t="s">
        <v>33</v>
      </c>
      <c r="C34" s="4">
        <v>7016038963</v>
      </c>
      <c r="D34" s="27">
        <v>117700</v>
      </c>
      <c r="E34" s="27">
        <v>0</v>
      </c>
      <c r="F34" s="27">
        <v>747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131700</v>
      </c>
      <c r="M34" s="27">
        <v>4000</v>
      </c>
      <c r="N34" s="27">
        <v>45000</v>
      </c>
      <c r="O34" s="27">
        <v>0</v>
      </c>
      <c r="P34" s="28"/>
      <c r="Q34" s="27">
        <f t="shared" si="0"/>
        <v>299147</v>
      </c>
    </row>
    <row r="35" spans="1:18">
      <c r="A35" s="2">
        <v>32</v>
      </c>
      <c r="B35" s="3" t="s">
        <v>34</v>
      </c>
      <c r="C35" s="4">
        <v>3236005777</v>
      </c>
      <c r="D35" s="27">
        <v>160500</v>
      </c>
      <c r="E35" s="27">
        <v>0</v>
      </c>
      <c r="F35" s="27">
        <v>1070</v>
      </c>
      <c r="G35" s="27">
        <v>0</v>
      </c>
      <c r="H35" s="27">
        <v>1000</v>
      </c>
      <c r="I35" s="27">
        <v>0</v>
      </c>
      <c r="J35" s="27">
        <v>0</v>
      </c>
      <c r="K35" s="27">
        <v>0</v>
      </c>
      <c r="L35" s="27">
        <v>128100</v>
      </c>
      <c r="M35" s="27">
        <v>0</v>
      </c>
      <c r="N35" s="27">
        <v>0</v>
      </c>
      <c r="O35" s="27">
        <v>0</v>
      </c>
      <c r="P35" s="28"/>
      <c r="Q35" s="27">
        <f t="shared" si="0"/>
        <v>290670</v>
      </c>
    </row>
    <row r="36" spans="1:18">
      <c r="A36" s="2">
        <v>33</v>
      </c>
      <c r="B36" s="3" t="s">
        <v>35</v>
      </c>
      <c r="C36" s="4">
        <v>8016006094</v>
      </c>
      <c r="D36" s="27">
        <v>126200</v>
      </c>
      <c r="E36" s="27">
        <v>0</v>
      </c>
      <c r="F36" s="27">
        <v>0</v>
      </c>
      <c r="G36" s="27">
        <v>0</v>
      </c>
      <c r="H36" s="27">
        <v>500</v>
      </c>
      <c r="I36" s="27">
        <v>0</v>
      </c>
      <c r="J36" s="27">
        <v>0</v>
      </c>
      <c r="K36" s="27">
        <v>0</v>
      </c>
      <c r="L36" s="27">
        <v>73300</v>
      </c>
      <c r="M36" s="27">
        <v>0</v>
      </c>
      <c r="N36" s="27">
        <v>45867</v>
      </c>
      <c r="O36" s="27">
        <v>0</v>
      </c>
      <c r="P36" s="28">
        <v>28.33</v>
      </c>
      <c r="Q36" s="27">
        <f t="shared" si="0"/>
        <v>245895.33</v>
      </c>
      <c r="R36" s="35" t="s">
        <v>162</v>
      </c>
    </row>
    <row r="37" spans="1:18">
      <c r="A37" s="2">
        <v>34</v>
      </c>
      <c r="B37" s="3" t="s">
        <v>36</v>
      </c>
      <c r="C37" s="4">
        <v>6286005285</v>
      </c>
      <c r="D37" s="27">
        <v>144300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5000</v>
      </c>
      <c r="K37" s="27">
        <v>0</v>
      </c>
      <c r="L37" s="27">
        <v>170090</v>
      </c>
      <c r="M37" s="27">
        <v>0</v>
      </c>
      <c r="N37" s="27">
        <v>48890</v>
      </c>
      <c r="O37" s="27">
        <v>0</v>
      </c>
      <c r="P37" s="28"/>
      <c r="Q37" s="27">
        <f t="shared" si="0"/>
        <v>368280</v>
      </c>
    </row>
    <row r="38" spans="1:18">
      <c r="A38" s="2">
        <v>35</v>
      </c>
      <c r="B38" s="3" t="s">
        <v>37</v>
      </c>
      <c r="C38" s="4">
        <v>1086009991</v>
      </c>
      <c r="D38" s="27">
        <v>220200</v>
      </c>
      <c r="E38" s="27">
        <v>0</v>
      </c>
      <c r="F38" s="27">
        <v>498</v>
      </c>
      <c r="G38" s="27">
        <v>0</v>
      </c>
      <c r="H38" s="27">
        <v>1600</v>
      </c>
      <c r="I38" s="27">
        <v>0</v>
      </c>
      <c r="J38" s="27"/>
      <c r="K38" s="27">
        <v>0</v>
      </c>
      <c r="L38" s="27">
        <v>498900</v>
      </c>
      <c r="M38" s="27">
        <v>0</v>
      </c>
      <c r="N38" s="27">
        <v>61000</v>
      </c>
      <c r="O38" s="27">
        <v>0</v>
      </c>
      <c r="P38" s="28"/>
      <c r="Q38" s="27">
        <f t="shared" si="0"/>
        <v>782198</v>
      </c>
    </row>
    <row r="39" spans="1:18">
      <c r="A39" s="2">
        <v>36</v>
      </c>
      <c r="B39" s="3" t="s">
        <v>38</v>
      </c>
      <c r="C39" s="4">
        <v>1286003032</v>
      </c>
      <c r="D39" s="27">
        <v>68200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11850</v>
      </c>
      <c r="K39" s="27">
        <v>0</v>
      </c>
      <c r="L39" s="27">
        <v>22400</v>
      </c>
      <c r="M39" s="27">
        <v>0</v>
      </c>
      <c r="N39" s="27">
        <v>20670</v>
      </c>
      <c r="O39" s="27">
        <v>0</v>
      </c>
      <c r="P39" s="28"/>
      <c r="Q39" s="27">
        <f t="shared" si="0"/>
        <v>123120</v>
      </c>
    </row>
    <row r="40" spans="1:18">
      <c r="A40" s="5">
        <v>37</v>
      </c>
      <c r="B40" s="3" t="s">
        <v>39</v>
      </c>
      <c r="C40" s="6">
        <v>9086026303</v>
      </c>
      <c r="D40" s="27">
        <v>46500</v>
      </c>
      <c r="E40" s="27">
        <v>0</v>
      </c>
      <c r="F40" s="27">
        <v>3341</v>
      </c>
      <c r="G40" s="27">
        <v>0</v>
      </c>
      <c r="H40" s="27">
        <v>4100</v>
      </c>
      <c r="I40" s="27">
        <v>0</v>
      </c>
      <c r="J40" s="27">
        <v>0</v>
      </c>
      <c r="K40" s="27">
        <v>0</v>
      </c>
      <c r="L40" s="27">
        <v>106700</v>
      </c>
      <c r="M40" s="27">
        <v>0</v>
      </c>
      <c r="N40" s="27">
        <v>13700</v>
      </c>
      <c r="O40" s="27">
        <v>700</v>
      </c>
      <c r="P40" s="29"/>
      <c r="Q40" s="27">
        <f t="shared" si="0"/>
        <v>175041</v>
      </c>
    </row>
    <row r="41" spans="1:18">
      <c r="A41" s="2">
        <v>38</v>
      </c>
      <c r="B41" s="3" t="s">
        <v>40</v>
      </c>
      <c r="C41" s="4">
        <v>6026011242</v>
      </c>
      <c r="D41" s="27">
        <v>160000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10500</v>
      </c>
      <c r="K41" s="27">
        <v>0</v>
      </c>
      <c r="L41" s="27">
        <v>346100</v>
      </c>
      <c r="M41" s="27">
        <v>0</v>
      </c>
      <c r="N41" s="27">
        <v>0</v>
      </c>
      <c r="O41" s="27">
        <v>0</v>
      </c>
      <c r="P41" s="28"/>
      <c r="Q41" s="27">
        <f t="shared" si="0"/>
        <v>516600</v>
      </c>
    </row>
    <row r="42" spans="1:18">
      <c r="A42" s="2">
        <v>39</v>
      </c>
      <c r="B42" s="3" t="s">
        <v>41</v>
      </c>
      <c r="C42" s="4">
        <v>9326007189</v>
      </c>
      <c r="D42" s="27">
        <v>97600</v>
      </c>
      <c r="E42" s="27">
        <v>7000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32100</v>
      </c>
      <c r="M42" s="27">
        <v>0</v>
      </c>
      <c r="N42" s="27">
        <v>8500</v>
      </c>
      <c r="O42" s="27">
        <v>0</v>
      </c>
      <c r="P42" s="28"/>
      <c r="Q42" s="27">
        <f t="shared" si="0"/>
        <v>145200</v>
      </c>
    </row>
    <row r="43" spans="1:18">
      <c r="A43" s="2">
        <v>40</v>
      </c>
      <c r="B43" s="3" t="s">
        <v>42</v>
      </c>
      <c r="C43" s="4">
        <v>2186025574</v>
      </c>
      <c r="D43" s="27">
        <v>132600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143600</v>
      </c>
      <c r="M43" s="27">
        <v>0</v>
      </c>
      <c r="N43" s="27">
        <v>0</v>
      </c>
      <c r="O43" s="27">
        <v>6300</v>
      </c>
      <c r="P43" s="28"/>
      <c r="Q43" s="27">
        <f t="shared" si="0"/>
        <v>282500</v>
      </c>
    </row>
    <row r="44" spans="1:18">
      <c r="A44" s="2">
        <v>41</v>
      </c>
      <c r="B44" s="3" t="s">
        <v>43</v>
      </c>
      <c r="C44" s="4">
        <v>7446001518</v>
      </c>
      <c r="D44" s="27">
        <v>104400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121800</v>
      </c>
      <c r="M44" s="27">
        <v>0</v>
      </c>
      <c r="N44" s="27">
        <v>87517</v>
      </c>
      <c r="O44" s="27">
        <v>0</v>
      </c>
      <c r="P44" s="28"/>
      <c r="Q44" s="27">
        <f t="shared" si="0"/>
        <v>313717</v>
      </c>
    </row>
    <row r="45" spans="1:18">
      <c r="A45" s="2">
        <v>42</v>
      </c>
      <c r="B45" s="3" t="s">
        <v>44</v>
      </c>
      <c r="C45" s="4">
        <v>1116046474</v>
      </c>
      <c r="D45" s="27">
        <v>29800</v>
      </c>
      <c r="E45" s="27">
        <v>0</v>
      </c>
      <c r="F45" s="27">
        <v>249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109000</v>
      </c>
      <c r="M45" s="27">
        <v>0</v>
      </c>
      <c r="N45" s="27">
        <v>0</v>
      </c>
      <c r="O45" s="27">
        <v>0</v>
      </c>
      <c r="P45" s="28"/>
      <c r="Q45" s="27">
        <f t="shared" si="0"/>
        <v>139049</v>
      </c>
    </row>
    <row r="46" spans="1:18">
      <c r="A46" s="2">
        <v>43</v>
      </c>
      <c r="B46" s="3" t="s">
        <v>45</v>
      </c>
      <c r="C46" s="4">
        <v>5366000130</v>
      </c>
      <c r="D46" s="27">
        <v>87000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140400</v>
      </c>
      <c r="M46" s="27">
        <v>0</v>
      </c>
      <c r="N46" s="27">
        <v>29000</v>
      </c>
      <c r="O46" s="27">
        <v>0</v>
      </c>
      <c r="P46" s="28">
        <v>2400</v>
      </c>
      <c r="Q46" s="27">
        <f t="shared" si="0"/>
        <v>258800</v>
      </c>
      <c r="R46" s="35" t="s">
        <v>163</v>
      </c>
    </row>
    <row r="47" spans="1:18">
      <c r="A47" s="2">
        <v>44</v>
      </c>
      <c r="B47" s="3" t="s">
        <v>46</v>
      </c>
      <c r="C47" s="4">
        <v>9016032967</v>
      </c>
      <c r="D47" s="27">
        <v>182800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9000</v>
      </c>
      <c r="K47" s="27">
        <v>0</v>
      </c>
      <c r="L47" s="27">
        <v>109900</v>
      </c>
      <c r="M47" s="27">
        <v>0</v>
      </c>
      <c r="N47" s="27">
        <v>0</v>
      </c>
      <c r="O47" s="27">
        <v>0</v>
      </c>
      <c r="P47" s="28"/>
      <c r="Q47" s="27">
        <f t="shared" si="0"/>
        <v>301700</v>
      </c>
    </row>
    <row r="48" spans="1:18">
      <c r="A48" s="2">
        <v>45</v>
      </c>
      <c r="B48" s="3" t="s">
        <v>47</v>
      </c>
      <c r="C48" s="4">
        <v>2156044244</v>
      </c>
      <c r="D48" s="27">
        <v>147500</v>
      </c>
      <c r="E48" s="27">
        <v>0</v>
      </c>
      <c r="F48" s="27">
        <v>3339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121000</v>
      </c>
      <c r="M48" s="27">
        <v>9100</v>
      </c>
      <c r="N48" s="27">
        <v>47460</v>
      </c>
      <c r="O48" s="27">
        <v>0</v>
      </c>
      <c r="P48" s="28"/>
      <c r="Q48" s="27">
        <f t="shared" si="0"/>
        <v>328399</v>
      </c>
    </row>
    <row r="49" spans="1:17">
      <c r="A49" s="2">
        <v>46</v>
      </c>
      <c r="B49" s="3" t="s">
        <v>48</v>
      </c>
      <c r="C49" s="4">
        <v>8076042364</v>
      </c>
      <c r="D49" s="27">
        <v>233000</v>
      </c>
      <c r="E49" s="27">
        <v>0</v>
      </c>
      <c r="F49" s="27">
        <v>249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48900</v>
      </c>
      <c r="M49" s="27">
        <v>0</v>
      </c>
      <c r="N49" s="27">
        <v>0</v>
      </c>
      <c r="O49" s="27">
        <v>0</v>
      </c>
      <c r="P49" s="28"/>
      <c r="Q49" s="27">
        <f t="shared" si="0"/>
        <v>282149</v>
      </c>
    </row>
    <row r="50" spans="1:17">
      <c r="A50" s="2">
        <v>47</v>
      </c>
      <c r="B50" s="3" t="s">
        <v>49</v>
      </c>
      <c r="C50" s="4">
        <v>4016055954</v>
      </c>
      <c r="D50" s="27">
        <v>127700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164500</v>
      </c>
      <c r="M50" s="27">
        <v>0</v>
      </c>
      <c r="N50" s="27">
        <v>23598.880000000001</v>
      </c>
      <c r="O50" s="27">
        <v>0</v>
      </c>
      <c r="P50" s="28"/>
      <c r="Q50" s="27">
        <f t="shared" si="0"/>
        <v>315798.88</v>
      </c>
    </row>
    <row r="51" spans="1:17">
      <c r="A51" s="2">
        <v>48</v>
      </c>
      <c r="B51" s="3" t="s">
        <v>50</v>
      </c>
      <c r="C51" s="4">
        <v>3136043804</v>
      </c>
      <c r="D51" s="27">
        <v>98500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236300</v>
      </c>
      <c r="M51" s="27">
        <v>0</v>
      </c>
      <c r="N51" s="27">
        <v>79708</v>
      </c>
      <c r="O51" s="27">
        <v>0</v>
      </c>
      <c r="P51" s="28"/>
      <c r="Q51" s="27">
        <f t="shared" si="0"/>
        <v>414508</v>
      </c>
    </row>
    <row r="52" spans="1:17">
      <c r="A52" s="2">
        <v>49</v>
      </c>
      <c r="B52" s="3" t="s">
        <v>51</v>
      </c>
      <c r="C52" s="4">
        <v>976002485</v>
      </c>
      <c r="D52" s="27">
        <v>212300</v>
      </c>
      <c r="E52" s="27">
        <v>0</v>
      </c>
      <c r="F52" s="27">
        <v>0</v>
      </c>
      <c r="G52" s="27">
        <v>0</v>
      </c>
      <c r="H52" s="27">
        <v>500</v>
      </c>
      <c r="I52" s="27">
        <v>0</v>
      </c>
      <c r="J52" s="27">
        <v>1500</v>
      </c>
      <c r="K52" s="27">
        <v>25222</v>
      </c>
      <c r="L52" s="27">
        <v>695600</v>
      </c>
      <c r="M52" s="27">
        <v>22700</v>
      </c>
      <c r="N52" s="27">
        <v>4990</v>
      </c>
      <c r="O52" s="27">
        <v>9000</v>
      </c>
      <c r="P52" s="7"/>
      <c r="Q52" s="27">
        <f t="shared" si="0"/>
        <v>971812</v>
      </c>
    </row>
    <row r="53" spans="1:17">
      <c r="A53" s="5">
        <v>50</v>
      </c>
      <c r="B53" s="3" t="s">
        <v>52</v>
      </c>
      <c r="C53" s="6">
        <v>546029353</v>
      </c>
      <c r="D53" s="27">
        <v>232000</v>
      </c>
      <c r="E53" s="27">
        <v>0</v>
      </c>
      <c r="F53" s="27">
        <v>249</v>
      </c>
      <c r="G53" s="27">
        <v>0</v>
      </c>
      <c r="H53" s="27">
        <v>500</v>
      </c>
      <c r="I53" s="27">
        <v>0</v>
      </c>
      <c r="J53" s="27"/>
      <c r="K53" s="27">
        <v>0</v>
      </c>
      <c r="L53" s="27">
        <v>337300</v>
      </c>
      <c r="M53" s="27">
        <v>21600</v>
      </c>
      <c r="N53" s="27">
        <v>49865</v>
      </c>
      <c r="O53" s="27">
        <v>0</v>
      </c>
      <c r="P53" s="30"/>
      <c r="Q53" s="27">
        <f t="shared" si="0"/>
        <v>641514</v>
      </c>
    </row>
    <row r="54" spans="1:17">
      <c r="A54" s="2">
        <v>51</v>
      </c>
      <c r="B54" s="3" t="s">
        <v>151</v>
      </c>
      <c r="C54" s="4">
        <v>2776001673</v>
      </c>
      <c r="D54" s="27">
        <v>98800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79300</v>
      </c>
      <c r="M54" s="27">
        <v>0</v>
      </c>
      <c r="N54" s="27">
        <v>22600</v>
      </c>
      <c r="O54" s="27">
        <v>0</v>
      </c>
      <c r="P54" s="28"/>
      <c r="Q54" s="27">
        <f t="shared" si="0"/>
        <v>200700</v>
      </c>
    </row>
    <row r="55" spans="1:17">
      <c r="A55" s="2">
        <v>52</v>
      </c>
      <c r="B55" s="3" t="s">
        <v>53</v>
      </c>
      <c r="C55" s="4">
        <v>246023686</v>
      </c>
      <c r="D55" s="27">
        <v>101800</v>
      </c>
      <c r="E55" s="27">
        <v>0</v>
      </c>
      <c r="F55" s="27">
        <v>2839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108950</v>
      </c>
      <c r="M55" s="27">
        <v>0</v>
      </c>
      <c r="N55" s="27">
        <v>0</v>
      </c>
      <c r="O55" s="27">
        <v>0</v>
      </c>
      <c r="P55" s="28"/>
      <c r="Q55" s="27">
        <f t="shared" si="0"/>
        <v>213589</v>
      </c>
    </row>
    <row r="56" spans="1:17">
      <c r="A56" s="2">
        <v>53</v>
      </c>
      <c r="B56" s="3" t="s">
        <v>54</v>
      </c>
      <c r="C56" s="4">
        <v>2066030546</v>
      </c>
      <c r="D56" s="27">
        <v>5800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8"/>
      <c r="Q56" s="27">
        <f t="shared" si="0"/>
        <v>5800</v>
      </c>
    </row>
    <row r="57" spans="1:17">
      <c r="A57" s="2">
        <v>54</v>
      </c>
      <c r="B57" s="3" t="s">
        <v>158</v>
      </c>
      <c r="C57" s="4">
        <v>1106023323</v>
      </c>
      <c r="D57" s="27">
        <v>17300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32800</v>
      </c>
      <c r="M57" s="27">
        <v>0</v>
      </c>
      <c r="N57" s="27">
        <v>0</v>
      </c>
      <c r="O57" s="27">
        <v>0</v>
      </c>
      <c r="P57" s="28"/>
      <c r="Q57" s="27">
        <f t="shared" si="0"/>
        <v>50100</v>
      </c>
    </row>
    <row r="58" spans="1:17">
      <c r="A58" s="2">
        <v>55</v>
      </c>
      <c r="B58" s="3" t="s">
        <v>55</v>
      </c>
      <c r="C58" s="4">
        <v>7446002387</v>
      </c>
      <c r="D58" s="27">
        <v>70800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97600</v>
      </c>
      <c r="M58" s="27">
        <v>11900</v>
      </c>
      <c r="N58" s="27">
        <v>19600</v>
      </c>
      <c r="O58" s="27">
        <v>0</v>
      </c>
      <c r="P58" s="28"/>
      <c r="Q58" s="27">
        <f t="shared" si="0"/>
        <v>199900</v>
      </c>
    </row>
    <row r="59" spans="1:17">
      <c r="A59" s="2">
        <v>56</v>
      </c>
      <c r="B59" s="3" t="s">
        <v>56</v>
      </c>
      <c r="C59" s="4">
        <v>396030548</v>
      </c>
      <c r="D59" s="27">
        <v>235900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630500</v>
      </c>
      <c r="M59" s="27">
        <v>8500</v>
      </c>
      <c r="N59" s="27">
        <v>10493</v>
      </c>
      <c r="O59" s="27">
        <v>0</v>
      </c>
      <c r="P59" s="28"/>
      <c r="Q59" s="27">
        <f t="shared" si="0"/>
        <v>885393</v>
      </c>
    </row>
    <row r="60" spans="1:17">
      <c r="A60" s="2">
        <v>57</v>
      </c>
      <c r="B60" s="3" t="s">
        <v>57</v>
      </c>
      <c r="C60" s="4">
        <v>3276008785</v>
      </c>
      <c r="D60" s="27">
        <v>31800</v>
      </c>
      <c r="E60" s="27">
        <v>0</v>
      </c>
      <c r="F60" s="27">
        <v>370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110900</v>
      </c>
      <c r="M60" s="27">
        <v>0</v>
      </c>
      <c r="N60" s="27">
        <v>109182</v>
      </c>
      <c r="O60" s="27">
        <v>0</v>
      </c>
      <c r="P60" s="28"/>
      <c r="Q60" s="27">
        <f t="shared" si="0"/>
        <v>252252</v>
      </c>
    </row>
    <row r="61" spans="1:17">
      <c r="A61" s="2">
        <v>58</v>
      </c>
      <c r="B61" s="3" t="s">
        <v>58</v>
      </c>
      <c r="C61" s="4">
        <v>6036024894</v>
      </c>
      <c r="D61" s="27">
        <v>105800</v>
      </c>
      <c r="E61" s="27">
        <v>0</v>
      </c>
      <c r="F61" s="27">
        <v>0</v>
      </c>
      <c r="G61" s="27">
        <v>0</v>
      </c>
      <c r="H61" s="27">
        <v>2100</v>
      </c>
      <c r="I61" s="27">
        <v>0</v>
      </c>
      <c r="J61" s="27">
        <v>0</v>
      </c>
      <c r="K61" s="27">
        <v>0</v>
      </c>
      <c r="L61" s="27">
        <v>54700</v>
      </c>
      <c r="M61" s="27">
        <v>0</v>
      </c>
      <c r="N61" s="27">
        <v>0</v>
      </c>
      <c r="O61" s="27">
        <v>0</v>
      </c>
      <c r="P61" s="28"/>
      <c r="Q61" s="27">
        <f t="shared" si="0"/>
        <v>162600</v>
      </c>
    </row>
    <row r="62" spans="1:17">
      <c r="A62" s="2">
        <v>59</v>
      </c>
      <c r="B62" s="3" t="s">
        <v>59</v>
      </c>
      <c r="C62" s="4">
        <v>4086025884</v>
      </c>
      <c r="D62" s="27">
        <v>95300</v>
      </c>
      <c r="E62" s="27">
        <v>0</v>
      </c>
      <c r="F62" s="27">
        <v>249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57900</v>
      </c>
      <c r="M62" s="27">
        <v>6000</v>
      </c>
      <c r="N62" s="27">
        <v>26984</v>
      </c>
      <c r="O62" s="27">
        <v>5000</v>
      </c>
      <c r="P62" s="28"/>
      <c r="Q62" s="27">
        <f t="shared" si="0"/>
        <v>191433</v>
      </c>
    </row>
    <row r="63" spans="1:17">
      <c r="A63" s="2">
        <v>60</v>
      </c>
      <c r="B63" s="3" t="s">
        <v>60</v>
      </c>
      <c r="C63" s="4">
        <v>9076024391</v>
      </c>
      <c r="D63" s="27">
        <v>81800</v>
      </c>
      <c r="E63" s="27">
        <v>0</v>
      </c>
      <c r="F63" s="27">
        <v>0</v>
      </c>
      <c r="G63" s="27"/>
      <c r="H63" s="27">
        <v>0</v>
      </c>
      <c r="I63" s="27">
        <v>0</v>
      </c>
      <c r="J63" s="27">
        <v>0</v>
      </c>
      <c r="K63" s="27">
        <v>0</v>
      </c>
      <c r="L63" s="27">
        <v>21000</v>
      </c>
      <c r="M63" s="27">
        <v>0</v>
      </c>
      <c r="N63" s="27">
        <v>0</v>
      </c>
      <c r="O63" s="27">
        <v>0</v>
      </c>
      <c r="P63" s="28"/>
      <c r="Q63" s="27">
        <f t="shared" si="0"/>
        <v>102800</v>
      </c>
    </row>
    <row r="64" spans="1:17">
      <c r="A64" s="2">
        <v>61</v>
      </c>
      <c r="B64" s="3" t="s">
        <v>156</v>
      </c>
      <c r="C64" s="4">
        <v>7036041161</v>
      </c>
      <c r="D64" s="27">
        <v>9700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80600</v>
      </c>
      <c r="M64" s="27">
        <v>2900</v>
      </c>
      <c r="N64" s="27">
        <v>0</v>
      </c>
      <c r="O64" s="27">
        <v>0</v>
      </c>
      <c r="P64" s="28"/>
      <c r="Q64" s="27">
        <f t="shared" si="0"/>
        <v>93200</v>
      </c>
    </row>
    <row r="65" spans="1:17">
      <c r="A65" s="2">
        <v>62</v>
      </c>
      <c r="B65" s="3" t="s">
        <v>61</v>
      </c>
      <c r="C65" s="4">
        <v>7096022015</v>
      </c>
      <c r="D65" s="27">
        <v>42000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12000</v>
      </c>
      <c r="M65" s="27">
        <v>0</v>
      </c>
      <c r="N65" s="27">
        <v>19400</v>
      </c>
      <c r="O65" s="27">
        <v>0</v>
      </c>
      <c r="P65" s="28"/>
      <c r="Q65" s="27">
        <f t="shared" si="0"/>
        <v>73400</v>
      </c>
    </row>
    <row r="66" spans="1:17">
      <c r="A66" s="2">
        <v>63</v>
      </c>
      <c r="B66" s="3" t="s">
        <v>62</v>
      </c>
      <c r="C66" s="4">
        <v>3106037636</v>
      </c>
      <c r="D66" s="27">
        <v>60600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85500</v>
      </c>
      <c r="M66" s="27">
        <v>0</v>
      </c>
      <c r="N66" s="27">
        <v>7700</v>
      </c>
      <c r="O66" s="27">
        <v>0</v>
      </c>
      <c r="P66" s="28"/>
      <c r="Q66" s="27">
        <f t="shared" si="0"/>
        <v>153800</v>
      </c>
    </row>
    <row r="67" spans="1:17">
      <c r="A67" s="2">
        <v>64</v>
      </c>
      <c r="B67" s="3" t="s">
        <v>154</v>
      </c>
      <c r="C67" s="4">
        <v>3896002147</v>
      </c>
      <c r="D67" s="27">
        <v>17300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3981</v>
      </c>
      <c r="O67" s="27">
        <v>0</v>
      </c>
      <c r="P67" s="28"/>
      <c r="Q67" s="27">
        <f t="shared" si="0"/>
        <v>21281</v>
      </c>
    </row>
    <row r="68" spans="1:17">
      <c r="A68" s="2">
        <v>65</v>
      </c>
      <c r="B68" s="3" t="s">
        <v>63</v>
      </c>
      <c r="C68" s="4">
        <v>4116066281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5200</v>
      </c>
      <c r="O68" s="27">
        <v>0</v>
      </c>
      <c r="P68" s="28"/>
      <c r="Q68" s="27">
        <f t="shared" si="0"/>
        <v>5200</v>
      </c>
    </row>
    <row r="69" spans="1:17">
      <c r="A69" s="2">
        <v>66</v>
      </c>
      <c r="B69" s="3" t="s">
        <v>64</v>
      </c>
      <c r="C69" s="4">
        <v>5366017297</v>
      </c>
      <c r="D69" s="27">
        <v>7600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28900</v>
      </c>
      <c r="M69" s="27">
        <v>0</v>
      </c>
      <c r="N69" s="27">
        <v>11600</v>
      </c>
      <c r="O69" s="27">
        <v>0</v>
      </c>
      <c r="P69" s="28"/>
      <c r="Q69" s="27">
        <f t="shared" ref="Q69:Q132" si="1">SUM(D69:P69)</f>
        <v>48100</v>
      </c>
    </row>
    <row r="70" spans="1:17">
      <c r="A70" s="2">
        <v>67</v>
      </c>
      <c r="B70" s="3" t="s">
        <v>65</v>
      </c>
      <c r="C70" s="4">
        <v>8126016558</v>
      </c>
      <c r="D70" s="27">
        <v>16800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4500</v>
      </c>
      <c r="M70" s="27">
        <v>0</v>
      </c>
      <c r="N70" s="27">
        <v>22431</v>
      </c>
      <c r="O70" s="27">
        <v>0</v>
      </c>
      <c r="P70" s="28"/>
      <c r="Q70" s="27">
        <f t="shared" si="1"/>
        <v>43731</v>
      </c>
    </row>
    <row r="71" spans="1:17">
      <c r="A71" s="2">
        <v>68</v>
      </c>
      <c r="B71" s="3" t="s">
        <v>66</v>
      </c>
      <c r="C71" s="4">
        <v>7136036267</v>
      </c>
      <c r="D71" s="27">
        <v>63500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51300</v>
      </c>
      <c r="M71" s="27">
        <v>3400</v>
      </c>
      <c r="N71" s="27">
        <v>64820</v>
      </c>
      <c r="O71" s="27">
        <v>0</v>
      </c>
      <c r="P71" s="28"/>
      <c r="Q71" s="27">
        <f t="shared" si="1"/>
        <v>183020</v>
      </c>
    </row>
    <row r="72" spans="1:17">
      <c r="A72" s="2">
        <v>69</v>
      </c>
      <c r="B72" s="3" t="s">
        <v>155</v>
      </c>
      <c r="C72" s="4">
        <v>4046013559</v>
      </c>
      <c r="D72" s="27">
        <v>91400</v>
      </c>
      <c r="E72" s="27">
        <v>2300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171600</v>
      </c>
      <c r="M72" s="27">
        <v>0</v>
      </c>
      <c r="N72" s="27">
        <v>33180</v>
      </c>
      <c r="O72" s="27">
        <v>3217</v>
      </c>
      <c r="P72" s="28"/>
      <c r="Q72" s="27">
        <f t="shared" si="1"/>
        <v>301697</v>
      </c>
    </row>
    <row r="73" spans="1:17">
      <c r="A73" s="2">
        <v>70</v>
      </c>
      <c r="B73" s="3" t="s">
        <v>67</v>
      </c>
      <c r="C73" s="4">
        <v>2046006828</v>
      </c>
      <c r="D73" s="27">
        <v>35100</v>
      </c>
      <c r="E73" s="27">
        <v>0</v>
      </c>
      <c r="F73" s="27">
        <v>249</v>
      </c>
      <c r="G73" s="27">
        <v>0</v>
      </c>
      <c r="H73" s="27">
        <v>300</v>
      </c>
      <c r="I73" s="27">
        <v>0</v>
      </c>
      <c r="J73" s="27">
        <v>0</v>
      </c>
      <c r="K73" s="27">
        <v>0</v>
      </c>
      <c r="L73" s="27">
        <v>24500</v>
      </c>
      <c r="M73" s="27">
        <v>0</v>
      </c>
      <c r="N73" s="27">
        <v>0</v>
      </c>
      <c r="O73" s="27">
        <v>0</v>
      </c>
      <c r="P73" s="28"/>
      <c r="Q73" s="27">
        <f t="shared" si="1"/>
        <v>60149</v>
      </c>
    </row>
    <row r="74" spans="1:17">
      <c r="A74" s="2">
        <v>71</v>
      </c>
      <c r="B74" s="3" t="s">
        <v>68</v>
      </c>
      <c r="C74" s="4">
        <v>1066028826</v>
      </c>
      <c r="D74" s="27">
        <v>31100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/>
      <c r="K74" s="27">
        <v>0</v>
      </c>
      <c r="L74" s="27">
        <v>82900</v>
      </c>
      <c r="M74" s="27">
        <v>0</v>
      </c>
      <c r="N74" s="27">
        <v>30001</v>
      </c>
      <c r="O74" s="27">
        <v>0</v>
      </c>
      <c r="P74" s="28"/>
      <c r="Q74" s="27">
        <f t="shared" si="1"/>
        <v>144001</v>
      </c>
    </row>
    <row r="75" spans="1:17">
      <c r="A75" s="2">
        <v>72</v>
      </c>
      <c r="B75" s="3" t="s">
        <v>69</v>
      </c>
      <c r="C75" s="4">
        <v>3076044168</v>
      </c>
      <c r="D75" s="27">
        <v>66400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21400</v>
      </c>
      <c r="M75" s="27">
        <v>0</v>
      </c>
      <c r="N75" s="27">
        <v>8150</v>
      </c>
      <c r="O75" s="27">
        <v>3000</v>
      </c>
      <c r="P75" s="28"/>
      <c r="Q75" s="27">
        <f t="shared" si="1"/>
        <v>98950</v>
      </c>
    </row>
    <row r="76" spans="1:17">
      <c r="A76" s="2">
        <v>73</v>
      </c>
      <c r="B76" s="3" t="s">
        <v>70</v>
      </c>
      <c r="C76" s="4">
        <v>8036031698</v>
      </c>
      <c r="D76" s="27">
        <v>19000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36900</v>
      </c>
      <c r="M76" s="27">
        <v>0</v>
      </c>
      <c r="N76" s="27">
        <v>10000</v>
      </c>
      <c r="O76" s="27">
        <v>0</v>
      </c>
      <c r="P76" s="28"/>
      <c r="Q76" s="27">
        <f t="shared" si="1"/>
        <v>65900</v>
      </c>
    </row>
    <row r="77" spans="1:17">
      <c r="A77" s="2">
        <v>74</v>
      </c>
      <c r="B77" s="3" t="s">
        <v>71</v>
      </c>
      <c r="C77" s="4">
        <v>9036035465</v>
      </c>
      <c r="D77" s="27">
        <v>64500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45500</v>
      </c>
      <c r="M77" s="27">
        <v>0</v>
      </c>
      <c r="N77" s="27">
        <v>2400</v>
      </c>
      <c r="O77" s="27">
        <v>0</v>
      </c>
      <c r="P77" s="28"/>
      <c r="Q77" s="27">
        <f t="shared" si="1"/>
        <v>112400</v>
      </c>
    </row>
    <row r="78" spans="1:17">
      <c r="A78" s="2">
        <v>75</v>
      </c>
      <c r="B78" s="3" t="s">
        <v>72</v>
      </c>
      <c r="C78" s="4">
        <v>2066024856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71400</v>
      </c>
      <c r="M78" s="27">
        <v>0</v>
      </c>
      <c r="N78" s="27">
        <v>53400</v>
      </c>
      <c r="O78" s="27">
        <v>0</v>
      </c>
      <c r="P78" s="28"/>
      <c r="Q78" s="27">
        <f t="shared" si="1"/>
        <v>124800</v>
      </c>
    </row>
    <row r="79" spans="1:17">
      <c r="A79" s="2">
        <v>76</v>
      </c>
      <c r="B79" s="3" t="s">
        <v>73</v>
      </c>
      <c r="C79" s="4">
        <v>2116021235</v>
      </c>
      <c r="D79" s="27">
        <v>15600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25700</v>
      </c>
      <c r="M79" s="27">
        <v>0</v>
      </c>
      <c r="N79" s="27">
        <v>0</v>
      </c>
      <c r="O79" s="27">
        <v>0</v>
      </c>
      <c r="P79" s="28"/>
      <c r="Q79" s="27">
        <f t="shared" si="1"/>
        <v>41300</v>
      </c>
    </row>
    <row r="80" spans="1:17">
      <c r="A80" s="2">
        <v>77</v>
      </c>
      <c r="B80" s="3" t="s">
        <v>74</v>
      </c>
      <c r="C80" s="4">
        <v>1086056124</v>
      </c>
      <c r="D80" s="27">
        <v>53000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185000</v>
      </c>
      <c r="M80" s="27">
        <v>0</v>
      </c>
      <c r="N80" s="27">
        <v>10484</v>
      </c>
      <c r="O80" s="27">
        <v>0</v>
      </c>
      <c r="P80" s="28"/>
      <c r="Q80" s="27">
        <f t="shared" si="1"/>
        <v>248484</v>
      </c>
    </row>
    <row r="81" spans="1:17">
      <c r="A81" s="2">
        <v>78</v>
      </c>
      <c r="B81" s="3" t="s">
        <v>75</v>
      </c>
      <c r="C81" s="4">
        <v>9056020773</v>
      </c>
      <c r="D81" s="27">
        <v>39300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6500</v>
      </c>
      <c r="M81" s="27">
        <v>0</v>
      </c>
      <c r="N81" s="27">
        <v>26700</v>
      </c>
      <c r="O81" s="27">
        <v>0</v>
      </c>
      <c r="P81" s="28"/>
      <c r="Q81" s="27">
        <f t="shared" si="1"/>
        <v>72500</v>
      </c>
    </row>
    <row r="82" spans="1:17">
      <c r="A82" s="2">
        <v>79</v>
      </c>
      <c r="B82" s="3" t="s">
        <v>76</v>
      </c>
      <c r="C82" s="4">
        <v>5076028067</v>
      </c>
      <c r="D82" s="27">
        <v>92200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10104</v>
      </c>
      <c r="K82" s="27">
        <v>0</v>
      </c>
      <c r="L82" s="27">
        <v>50500</v>
      </c>
      <c r="M82" s="27">
        <v>0</v>
      </c>
      <c r="N82" s="27">
        <v>24370</v>
      </c>
      <c r="O82" s="27">
        <v>0</v>
      </c>
      <c r="P82" s="28"/>
      <c r="Q82" s="27">
        <f t="shared" si="1"/>
        <v>177174</v>
      </c>
    </row>
    <row r="83" spans="1:17">
      <c r="A83" s="2">
        <v>80</v>
      </c>
      <c r="B83" s="3" t="s">
        <v>77</v>
      </c>
      <c r="C83" s="4">
        <v>3086019964</v>
      </c>
      <c r="D83" s="27">
        <v>15900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38700</v>
      </c>
      <c r="M83" s="27">
        <v>0</v>
      </c>
      <c r="N83" s="27">
        <v>38310</v>
      </c>
      <c r="O83" s="27">
        <v>0</v>
      </c>
      <c r="P83" s="28"/>
      <c r="Q83" s="27">
        <f t="shared" si="1"/>
        <v>92910</v>
      </c>
    </row>
    <row r="84" spans="1:17">
      <c r="A84" s="2">
        <v>81</v>
      </c>
      <c r="B84" s="3" t="s">
        <v>78</v>
      </c>
      <c r="C84" s="4">
        <v>1346003262</v>
      </c>
      <c r="D84" s="27">
        <v>13600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36200</v>
      </c>
      <c r="M84" s="27">
        <v>0</v>
      </c>
      <c r="N84" s="27">
        <v>0</v>
      </c>
      <c r="O84" s="27">
        <v>0</v>
      </c>
      <c r="P84" s="28"/>
      <c r="Q84" s="27">
        <f t="shared" si="1"/>
        <v>49800</v>
      </c>
    </row>
    <row r="85" spans="1:17">
      <c r="A85" s="2">
        <v>82</v>
      </c>
      <c r="B85" s="3" t="s">
        <v>79</v>
      </c>
      <c r="C85" s="4">
        <v>7156031856</v>
      </c>
      <c r="D85" s="27">
        <v>26400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80700</v>
      </c>
      <c r="M85" s="27">
        <v>0</v>
      </c>
      <c r="N85" s="27">
        <v>9000</v>
      </c>
      <c r="O85" s="27">
        <v>0</v>
      </c>
      <c r="P85" s="28"/>
      <c r="Q85" s="27">
        <f t="shared" si="1"/>
        <v>116100</v>
      </c>
    </row>
    <row r="86" spans="1:17">
      <c r="A86" s="2">
        <v>83</v>
      </c>
      <c r="B86" s="3" t="s">
        <v>80</v>
      </c>
      <c r="C86" s="4">
        <v>2136026844</v>
      </c>
      <c r="D86" s="27">
        <v>17100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16800</v>
      </c>
      <c r="M86" s="27">
        <v>0</v>
      </c>
      <c r="N86" s="27">
        <v>24100</v>
      </c>
      <c r="O86" s="27">
        <v>0</v>
      </c>
      <c r="P86" s="28"/>
      <c r="Q86" s="27">
        <f t="shared" si="1"/>
        <v>58000</v>
      </c>
    </row>
    <row r="87" spans="1:17">
      <c r="A87" s="2">
        <v>84</v>
      </c>
      <c r="B87" s="3" t="s">
        <v>81</v>
      </c>
      <c r="C87" s="4">
        <v>1016039484</v>
      </c>
      <c r="D87" s="27">
        <v>16700</v>
      </c>
      <c r="E87" s="27">
        <v>0</v>
      </c>
      <c r="F87" s="27">
        <v>0</v>
      </c>
      <c r="G87" s="27">
        <v>0</v>
      </c>
      <c r="H87" s="27">
        <v>1900</v>
      </c>
      <c r="I87" s="27">
        <v>0</v>
      </c>
      <c r="J87" s="27">
        <v>0</v>
      </c>
      <c r="K87" s="27">
        <v>0</v>
      </c>
      <c r="L87" s="27">
        <v>66300</v>
      </c>
      <c r="M87" s="27">
        <v>0</v>
      </c>
      <c r="N87" s="27">
        <v>4600</v>
      </c>
      <c r="O87" s="27">
        <v>0</v>
      </c>
      <c r="P87" s="28"/>
      <c r="Q87" s="27">
        <f t="shared" si="1"/>
        <v>89500</v>
      </c>
    </row>
    <row r="88" spans="1:17">
      <c r="A88" s="2">
        <v>85</v>
      </c>
      <c r="B88" s="3" t="s">
        <v>82</v>
      </c>
      <c r="C88" s="4">
        <v>5126011618</v>
      </c>
      <c r="D88" s="27">
        <v>76000</v>
      </c>
      <c r="E88" s="27">
        <v>0</v>
      </c>
      <c r="F88" s="27">
        <v>498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96400</v>
      </c>
      <c r="M88" s="27">
        <v>0</v>
      </c>
      <c r="N88" s="27">
        <v>16000</v>
      </c>
      <c r="O88" s="27">
        <v>0</v>
      </c>
      <c r="P88" s="28"/>
      <c r="Q88" s="27">
        <f t="shared" si="1"/>
        <v>188898</v>
      </c>
    </row>
    <row r="89" spans="1:17">
      <c r="A89" s="2">
        <v>86</v>
      </c>
      <c r="B89" s="3" t="s">
        <v>83</v>
      </c>
      <c r="C89" s="4">
        <v>8096010972</v>
      </c>
      <c r="D89" s="27">
        <v>31400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2800</v>
      </c>
      <c r="M89" s="27">
        <v>0</v>
      </c>
      <c r="N89" s="27">
        <v>3800</v>
      </c>
      <c r="O89" s="27">
        <v>0</v>
      </c>
      <c r="P89" s="28"/>
      <c r="Q89" s="27">
        <f t="shared" si="1"/>
        <v>38000</v>
      </c>
    </row>
    <row r="90" spans="1:17">
      <c r="A90" s="2">
        <v>87</v>
      </c>
      <c r="B90" s="3" t="s">
        <v>84</v>
      </c>
      <c r="C90" s="4">
        <v>6106024723</v>
      </c>
      <c r="D90" s="27">
        <v>26200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135600</v>
      </c>
      <c r="M90" s="27">
        <v>0</v>
      </c>
      <c r="N90" s="27">
        <v>27900</v>
      </c>
      <c r="O90" s="27">
        <v>0</v>
      </c>
      <c r="P90" s="28"/>
      <c r="Q90" s="27">
        <f t="shared" si="1"/>
        <v>189700</v>
      </c>
    </row>
    <row r="91" spans="1:17">
      <c r="A91" s="2">
        <v>88</v>
      </c>
      <c r="B91" s="3" t="s">
        <v>85</v>
      </c>
      <c r="C91" s="4">
        <v>6026008527</v>
      </c>
      <c r="D91" s="27">
        <v>55400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132900</v>
      </c>
      <c r="M91" s="27">
        <v>0</v>
      </c>
      <c r="N91" s="27">
        <v>4800</v>
      </c>
      <c r="O91" s="27">
        <v>0</v>
      </c>
      <c r="P91" s="28"/>
      <c r="Q91" s="27">
        <f t="shared" si="1"/>
        <v>193100</v>
      </c>
    </row>
    <row r="92" spans="1:17">
      <c r="A92" s="2">
        <v>89</v>
      </c>
      <c r="B92" s="3" t="s">
        <v>86</v>
      </c>
      <c r="C92" s="4">
        <v>6146034266</v>
      </c>
      <c r="D92" s="27">
        <v>64900</v>
      </c>
      <c r="E92" s="27">
        <v>7800</v>
      </c>
      <c r="F92" s="27"/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91300</v>
      </c>
      <c r="M92" s="27">
        <v>0</v>
      </c>
      <c r="N92" s="27">
        <v>6000</v>
      </c>
      <c r="O92" s="27">
        <v>0</v>
      </c>
      <c r="P92" s="28"/>
      <c r="Q92" s="27">
        <f t="shared" si="1"/>
        <v>170000</v>
      </c>
    </row>
    <row r="93" spans="1:17">
      <c r="A93" s="2">
        <v>90</v>
      </c>
      <c r="B93" s="3" t="s">
        <v>87</v>
      </c>
      <c r="C93" s="4">
        <v>5066030743</v>
      </c>
      <c r="D93" s="27">
        <v>67100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129500</v>
      </c>
      <c r="M93" s="27">
        <v>0</v>
      </c>
      <c r="N93" s="27">
        <v>27581</v>
      </c>
      <c r="O93" s="27">
        <v>0</v>
      </c>
      <c r="P93" s="28"/>
      <c r="Q93" s="27">
        <f t="shared" si="1"/>
        <v>224181</v>
      </c>
    </row>
    <row r="94" spans="1:17">
      <c r="A94" s="2">
        <v>91</v>
      </c>
      <c r="B94" s="3" t="s">
        <v>88</v>
      </c>
      <c r="C94" s="4">
        <v>8056018883</v>
      </c>
      <c r="D94" s="27">
        <v>27800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22200</v>
      </c>
      <c r="M94" s="27">
        <v>0</v>
      </c>
      <c r="N94" s="27">
        <v>25539</v>
      </c>
      <c r="O94" s="27">
        <v>0</v>
      </c>
      <c r="P94" s="28"/>
      <c r="Q94" s="27">
        <f t="shared" si="1"/>
        <v>75539</v>
      </c>
    </row>
    <row r="95" spans="1:17">
      <c r="A95" s="2">
        <v>92</v>
      </c>
      <c r="B95" s="3" t="s">
        <v>89</v>
      </c>
      <c r="C95" s="4">
        <v>4096029440</v>
      </c>
      <c r="D95" s="27">
        <v>60500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150200</v>
      </c>
      <c r="M95" s="27">
        <v>0</v>
      </c>
      <c r="N95" s="27">
        <v>39172</v>
      </c>
      <c r="O95" s="27">
        <v>0</v>
      </c>
      <c r="P95" s="28"/>
      <c r="Q95" s="27">
        <f t="shared" si="1"/>
        <v>249872</v>
      </c>
    </row>
    <row r="96" spans="1:17">
      <c r="A96" s="2">
        <v>93</v>
      </c>
      <c r="B96" s="3" t="s">
        <v>90</v>
      </c>
      <c r="C96" s="4">
        <v>4206006636</v>
      </c>
      <c r="D96" s="27">
        <v>40100</v>
      </c>
      <c r="E96" s="27">
        <v>4300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96500</v>
      </c>
      <c r="M96" s="27">
        <v>0</v>
      </c>
      <c r="N96" s="27">
        <v>34500</v>
      </c>
      <c r="O96" s="27">
        <v>0</v>
      </c>
      <c r="P96" s="28"/>
      <c r="Q96" s="27">
        <f t="shared" si="1"/>
        <v>175400</v>
      </c>
    </row>
    <row r="97" spans="1:17">
      <c r="A97" s="2">
        <v>94</v>
      </c>
      <c r="B97" s="3" t="s">
        <v>91</v>
      </c>
      <c r="C97" s="4">
        <v>5086017149</v>
      </c>
      <c r="D97" s="27">
        <v>50300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97400</v>
      </c>
      <c r="M97" s="27">
        <v>0</v>
      </c>
      <c r="N97" s="27">
        <v>24630</v>
      </c>
      <c r="O97" s="27">
        <v>0</v>
      </c>
      <c r="P97" s="28"/>
      <c r="Q97" s="27">
        <f t="shared" si="1"/>
        <v>172330</v>
      </c>
    </row>
    <row r="98" spans="1:17">
      <c r="A98" s="2">
        <v>95</v>
      </c>
      <c r="B98" s="3" t="s">
        <v>92</v>
      </c>
      <c r="C98" s="4">
        <v>3156012874</v>
      </c>
      <c r="D98" s="27">
        <v>12600</v>
      </c>
      <c r="E98" s="27">
        <v>0</v>
      </c>
      <c r="F98" s="27">
        <v>0</v>
      </c>
      <c r="G98" s="27">
        <v>0</v>
      </c>
      <c r="H98" s="27">
        <v>1500</v>
      </c>
      <c r="I98" s="27">
        <v>300</v>
      </c>
      <c r="J98" s="27">
        <v>0</v>
      </c>
      <c r="K98" s="27">
        <v>0</v>
      </c>
      <c r="L98" s="27">
        <v>177600</v>
      </c>
      <c r="M98" s="27">
        <v>0</v>
      </c>
      <c r="N98" s="27">
        <v>32200</v>
      </c>
      <c r="O98" s="27">
        <v>0</v>
      </c>
      <c r="P98" s="28"/>
      <c r="Q98" s="27">
        <f t="shared" si="1"/>
        <v>224200</v>
      </c>
    </row>
    <row r="99" spans="1:17">
      <c r="A99" s="2">
        <v>96</v>
      </c>
      <c r="B99" s="3" t="s">
        <v>93</v>
      </c>
      <c r="C99" s="4">
        <v>4116035408</v>
      </c>
      <c r="D99" s="27">
        <v>91900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77700</v>
      </c>
      <c r="M99" s="27">
        <v>0</v>
      </c>
      <c r="N99" s="27">
        <v>3800</v>
      </c>
      <c r="O99" s="27">
        <v>0</v>
      </c>
      <c r="P99" s="28"/>
      <c r="Q99" s="27">
        <f t="shared" si="1"/>
        <v>173400</v>
      </c>
    </row>
    <row r="100" spans="1:17">
      <c r="A100" s="2">
        <v>97</v>
      </c>
      <c r="B100" s="3" t="s">
        <v>94</v>
      </c>
      <c r="C100" s="4">
        <v>8066024681</v>
      </c>
      <c r="D100" s="27">
        <v>53500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65300</v>
      </c>
      <c r="M100" s="27">
        <v>0</v>
      </c>
      <c r="N100" s="27">
        <v>10600</v>
      </c>
      <c r="O100" s="27">
        <v>0</v>
      </c>
      <c r="P100" s="28"/>
      <c r="Q100" s="27">
        <f t="shared" si="1"/>
        <v>129400</v>
      </c>
    </row>
    <row r="101" spans="1:17">
      <c r="A101" s="2">
        <v>98</v>
      </c>
      <c r="B101" s="3" t="s">
        <v>95</v>
      </c>
      <c r="C101" s="4">
        <v>5116035093</v>
      </c>
      <c r="D101" s="27">
        <v>175200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6000</v>
      </c>
      <c r="K101" s="27">
        <v>0</v>
      </c>
      <c r="L101" s="27">
        <v>34300</v>
      </c>
      <c r="M101" s="27">
        <v>0</v>
      </c>
      <c r="N101" s="27">
        <v>38000</v>
      </c>
      <c r="O101" s="27">
        <v>0</v>
      </c>
      <c r="P101" s="28"/>
      <c r="Q101" s="27">
        <f t="shared" si="1"/>
        <v>253500</v>
      </c>
    </row>
    <row r="102" spans="1:17">
      <c r="A102" s="2">
        <v>99</v>
      </c>
      <c r="B102" s="3" t="s">
        <v>96</v>
      </c>
      <c r="C102" s="4">
        <v>4036026623</v>
      </c>
      <c r="D102" s="27">
        <v>48900</v>
      </c>
      <c r="E102" s="27">
        <v>0</v>
      </c>
      <c r="F102" s="27">
        <v>947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100000</v>
      </c>
      <c r="M102" s="27">
        <v>0</v>
      </c>
      <c r="N102" s="27">
        <v>4300</v>
      </c>
      <c r="O102" s="27">
        <v>0</v>
      </c>
      <c r="P102" s="28"/>
      <c r="Q102" s="27">
        <f t="shared" si="1"/>
        <v>154147</v>
      </c>
    </row>
    <row r="103" spans="1:17">
      <c r="A103" s="2">
        <v>100</v>
      </c>
      <c r="B103" s="3" t="s">
        <v>97</v>
      </c>
      <c r="C103" s="4">
        <v>3116027943</v>
      </c>
      <c r="D103" s="27">
        <v>69700</v>
      </c>
      <c r="E103" s="27">
        <v>0</v>
      </c>
      <c r="F103" s="27">
        <v>498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79600</v>
      </c>
      <c r="M103" s="27">
        <v>0</v>
      </c>
      <c r="N103" s="27">
        <v>0</v>
      </c>
      <c r="O103" s="27">
        <v>0</v>
      </c>
      <c r="P103" s="28"/>
      <c r="Q103" s="27">
        <f t="shared" si="1"/>
        <v>149798</v>
      </c>
    </row>
    <row r="104" spans="1:17">
      <c r="A104" s="2">
        <v>101</v>
      </c>
      <c r="B104" s="3" t="s">
        <v>98</v>
      </c>
      <c r="C104" s="4">
        <v>4126013865</v>
      </c>
      <c r="D104" s="27">
        <v>47800</v>
      </c>
      <c r="E104" s="27">
        <v>0</v>
      </c>
      <c r="F104" s="27">
        <v>2950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36100</v>
      </c>
      <c r="M104" s="27">
        <v>0</v>
      </c>
      <c r="N104" s="27">
        <v>55280</v>
      </c>
      <c r="O104" s="27">
        <v>0</v>
      </c>
      <c r="P104" s="28"/>
      <c r="Q104" s="27">
        <f t="shared" si="1"/>
        <v>142130</v>
      </c>
    </row>
    <row r="105" spans="1:17">
      <c r="A105" s="2">
        <v>102</v>
      </c>
      <c r="B105" s="3" t="s">
        <v>99</v>
      </c>
      <c r="C105" s="4">
        <v>9016032630</v>
      </c>
      <c r="D105" s="27">
        <v>167700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4000</v>
      </c>
      <c r="K105" s="27">
        <v>0</v>
      </c>
      <c r="L105" s="27">
        <v>8500</v>
      </c>
      <c r="M105" s="27">
        <v>0</v>
      </c>
      <c r="N105" s="27">
        <v>10000</v>
      </c>
      <c r="O105" s="27">
        <v>0</v>
      </c>
      <c r="P105" s="28"/>
      <c r="Q105" s="27">
        <f t="shared" si="1"/>
        <v>190200</v>
      </c>
    </row>
    <row r="106" spans="1:17">
      <c r="A106" s="2">
        <v>103</v>
      </c>
      <c r="B106" s="3" t="s">
        <v>100</v>
      </c>
      <c r="C106" s="4">
        <v>9106025668</v>
      </c>
      <c r="D106" s="27">
        <v>23500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/>
      <c r="K106" s="27">
        <v>0</v>
      </c>
      <c r="L106" s="27">
        <v>29300</v>
      </c>
      <c r="M106" s="27">
        <v>0</v>
      </c>
      <c r="N106" s="27">
        <v>12000</v>
      </c>
      <c r="O106" s="27">
        <v>0</v>
      </c>
      <c r="P106" s="28"/>
      <c r="Q106" s="27">
        <f t="shared" si="1"/>
        <v>64800</v>
      </c>
    </row>
    <row r="107" spans="1:17">
      <c r="A107" s="2">
        <v>104</v>
      </c>
      <c r="B107" s="3" t="s">
        <v>101</v>
      </c>
      <c r="C107" s="4">
        <v>7126036477</v>
      </c>
      <c r="D107" s="27">
        <v>55800</v>
      </c>
      <c r="E107" s="27">
        <v>0</v>
      </c>
      <c r="F107" s="27">
        <v>449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68700</v>
      </c>
      <c r="M107" s="27">
        <v>0</v>
      </c>
      <c r="N107" s="27">
        <v>4000</v>
      </c>
      <c r="O107" s="27">
        <v>0</v>
      </c>
      <c r="P107" s="28"/>
      <c r="Q107" s="27">
        <f t="shared" si="1"/>
        <v>128949</v>
      </c>
    </row>
    <row r="108" spans="1:17">
      <c r="A108" s="2">
        <v>105</v>
      </c>
      <c r="B108" s="3" t="s">
        <v>102</v>
      </c>
      <c r="C108" s="4">
        <v>2366005636</v>
      </c>
      <c r="D108" s="27">
        <v>44600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10200</v>
      </c>
      <c r="M108" s="27">
        <v>0</v>
      </c>
      <c r="N108" s="27">
        <v>15926</v>
      </c>
      <c r="O108" s="27">
        <v>0</v>
      </c>
      <c r="P108" s="28"/>
      <c r="Q108" s="27">
        <f t="shared" si="1"/>
        <v>70726</v>
      </c>
    </row>
    <row r="109" spans="1:17">
      <c r="A109" s="2">
        <v>106</v>
      </c>
      <c r="B109" s="3" t="s">
        <v>103</v>
      </c>
      <c r="C109" s="4">
        <v>1156043301</v>
      </c>
      <c r="D109" s="27">
        <v>30600</v>
      </c>
      <c r="E109" s="27">
        <v>0</v>
      </c>
      <c r="F109" s="27">
        <v>249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50500</v>
      </c>
      <c r="M109" s="27">
        <v>0</v>
      </c>
      <c r="N109" s="27">
        <v>3085</v>
      </c>
      <c r="O109" s="27">
        <v>0</v>
      </c>
      <c r="P109" s="28"/>
      <c r="Q109" s="27">
        <f t="shared" si="1"/>
        <v>84434</v>
      </c>
    </row>
    <row r="110" spans="1:17">
      <c r="A110" s="2">
        <v>107</v>
      </c>
      <c r="B110" s="3" t="s">
        <v>104</v>
      </c>
      <c r="C110" s="4">
        <v>1166028208</v>
      </c>
      <c r="D110" s="27">
        <v>21700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21400</v>
      </c>
      <c r="M110" s="27">
        <v>0</v>
      </c>
      <c r="N110" s="27">
        <v>38200</v>
      </c>
      <c r="O110" s="27">
        <v>0</v>
      </c>
      <c r="P110" s="28"/>
      <c r="Q110" s="27">
        <f t="shared" si="1"/>
        <v>81300</v>
      </c>
    </row>
    <row r="111" spans="1:17">
      <c r="A111" s="2">
        <v>108</v>
      </c>
      <c r="B111" s="3" t="s">
        <v>105</v>
      </c>
      <c r="C111" s="4">
        <v>6166031866</v>
      </c>
      <c r="D111" s="27">
        <v>16100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39200</v>
      </c>
      <c r="M111" s="27">
        <v>0</v>
      </c>
      <c r="N111" s="27">
        <v>9300</v>
      </c>
      <c r="O111" s="27">
        <v>0</v>
      </c>
      <c r="P111" s="28"/>
      <c r="Q111" s="27">
        <f t="shared" si="1"/>
        <v>64600</v>
      </c>
    </row>
    <row r="112" spans="1:17">
      <c r="A112" s="2">
        <v>109</v>
      </c>
      <c r="B112" s="3" t="s">
        <v>106</v>
      </c>
      <c r="C112" s="4">
        <v>7106015725</v>
      </c>
      <c r="D112" s="27">
        <v>47200</v>
      </c>
      <c r="E112" s="27">
        <v>3600</v>
      </c>
      <c r="F112" s="27">
        <v>498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148200</v>
      </c>
      <c r="M112" s="27">
        <v>0</v>
      </c>
      <c r="N112" s="27">
        <v>16900</v>
      </c>
      <c r="O112" s="27">
        <v>0</v>
      </c>
      <c r="P112" s="28"/>
      <c r="Q112" s="27">
        <f t="shared" si="1"/>
        <v>216398</v>
      </c>
    </row>
    <row r="113" spans="1:17">
      <c r="A113" s="2">
        <v>110</v>
      </c>
      <c r="B113" s="3" t="s">
        <v>107</v>
      </c>
      <c r="C113" s="4">
        <v>4136012942</v>
      </c>
      <c r="D113" s="27">
        <v>57600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86900</v>
      </c>
      <c r="M113" s="27">
        <v>0</v>
      </c>
      <c r="N113" s="27">
        <v>89601</v>
      </c>
      <c r="O113" s="27">
        <v>0</v>
      </c>
      <c r="P113" s="28"/>
      <c r="Q113" s="27">
        <f t="shared" si="1"/>
        <v>234101</v>
      </c>
    </row>
    <row r="114" spans="1:17">
      <c r="A114" s="2">
        <v>111</v>
      </c>
      <c r="B114" s="3" t="s">
        <v>108</v>
      </c>
      <c r="C114" s="4">
        <v>4476000347</v>
      </c>
      <c r="D114" s="27">
        <v>18800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75400</v>
      </c>
      <c r="M114" s="27">
        <v>0</v>
      </c>
      <c r="N114" s="27">
        <v>26600</v>
      </c>
      <c r="O114" s="27">
        <v>0</v>
      </c>
      <c r="P114" s="28"/>
      <c r="Q114" s="27">
        <f t="shared" si="1"/>
        <v>120800</v>
      </c>
    </row>
    <row r="115" spans="1:17">
      <c r="A115" s="2">
        <v>112</v>
      </c>
      <c r="B115" s="3" t="s">
        <v>109</v>
      </c>
      <c r="C115" s="4">
        <v>4026014975</v>
      </c>
      <c r="D115" s="27">
        <v>35500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82900</v>
      </c>
      <c r="M115" s="27">
        <v>0</v>
      </c>
      <c r="N115" s="27">
        <v>14100</v>
      </c>
      <c r="O115" s="27">
        <v>0</v>
      </c>
      <c r="P115" s="28"/>
      <c r="Q115" s="27">
        <f t="shared" si="1"/>
        <v>132500</v>
      </c>
    </row>
    <row r="116" spans="1:17">
      <c r="A116" s="2">
        <v>113</v>
      </c>
      <c r="B116" s="3" t="s">
        <v>110</v>
      </c>
      <c r="C116" s="4">
        <v>1186035889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53100</v>
      </c>
      <c r="M116" s="27">
        <v>0</v>
      </c>
      <c r="N116" s="27">
        <v>12200</v>
      </c>
      <c r="O116" s="27">
        <v>2500</v>
      </c>
      <c r="P116" s="28"/>
      <c r="Q116" s="27">
        <f t="shared" si="1"/>
        <v>67800</v>
      </c>
    </row>
    <row r="117" spans="1:17">
      <c r="A117" s="2">
        <v>114</v>
      </c>
      <c r="B117" s="3" t="s">
        <v>111</v>
      </c>
      <c r="C117" s="4">
        <v>3196005682</v>
      </c>
      <c r="D117" s="27">
        <v>75300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84000</v>
      </c>
      <c r="M117" s="27">
        <v>0</v>
      </c>
      <c r="N117" s="27">
        <v>17640</v>
      </c>
      <c r="O117" s="27">
        <v>0</v>
      </c>
      <c r="P117" s="28"/>
      <c r="Q117" s="27">
        <f t="shared" si="1"/>
        <v>176940</v>
      </c>
    </row>
    <row r="118" spans="1:17">
      <c r="A118" s="2">
        <v>115</v>
      </c>
      <c r="B118" s="3" t="s">
        <v>112</v>
      </c>
      <c r="C118" s="4">
        <v>5106045258</v>
      </c>
      <c r="D118" s="27">
        <v>4500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61500</v>
      </c>
      <c r="M118" s="27">
        <v>0</v>
      </c>
      <c r="N118" s="27">
        <v>61912</v>
      </c>
      <c r="O118" s="27">
        <v>0</v>
      </c>
      <c r="P118" s="28"/>
      <c r="Q118" s="27">
        <f t="shared" si="1"/>
        <v>127912</v>
      </c>
    </row>
    <row r="119" spans="1:17">
      <c r="A119" s="2">
        <v>116</v>
      </c>
      <c r="B119" s="3" t="s">
        <v>113</v>
      </c>
      <c r="C119" s="4">
        <v>6196025686</v>
      </c>
      <c r="D119" s="27">
        <v>35700</v>
      </c>
      <c r="E119" s="27">
        <v>0</v>
      </c>
      <c r="F119" s="27">
        <v>1796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46000</v>
      </c>
      <c r="M119" s="27">
        <v>0</v>
      </c>
      <c r="N119" s="27">
        <v>16100</v>
      </c>
      <c r="O119" s="27">
        <v>0</v>
      </c>
      <c r="P119" s="28"/>
      <c r="Q119" s="27">
        <f t="shared" si="1"/>
        <v>99596</v>
      </c>
    </row>
    <row r="120" spans="1:17">
      <c r="A120" s="2">
        <v>117</v>
      </c>
      <c r="B120" s="3" t="s">
        <v>122</v>
      </c>
      <c r="C120" s="4">
        <v>2336000415</v>
      </c>
      <c r="D120" s="27">
        <v>15700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8500</v>
      </c>
      <c r="M120" s="27">
        <v>0</v>
      </c>
      <c r="N120" s="27">
        <v>2300</v>
      </c>
      <c r="O120" s="27">
        <v>0</v>
      </c>
      <c r="P120" s="28"/>
      <c r="Q120" s="27">
        <f t="shared" si="1"/>
        <v>26500</v>
      </c>
    </row>
    <row r="121" spans="1:17">
      <c r="A121" s="2">
        <v>118</v>
      </c>
      <c r="B121" s="3" t="s">
        <v>123</v>
      </c>
      <c r="C121" s="4">
        <v>3126017568</v>
      </c>
      <c r="D121" s="27">
        <v>30200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171800</v>
      </c>
      <c r="M121" s="27">
        <v>0</v>
      </c>
      <c r="N121" s="27">
        <v>39800</v>
      </c>
      <c r="O121" s="27">
        <v>0</v>
      </c>
      <c r="P121" s="28"/>
      <c r="Q121" s="27">
        <f t="shared" si="1"/>
        <v>241800</v>
      </c>
    </row>
    <row r="122" spans="1:17">
      <c r="A122" s="2">
        <v>119</v>
      </c>
      <c r="B122" s="3" t="s">
        <v>124</v>
      </c>
      <c r="C122" s="4">
        <v>9808674313</v>
      </c>
      <c r="D122" s="27">
        <v>50400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17600</v>
      </c>
      <c r="M122" s="27">
        <v>0</v>
      </c>
      <c r="N122" s="27">
        <v>30027</v>
      </c>
      <c r="O122" s="27">
        <v>0</v>
      </c>
      <c r="P122" s="28"/>
      <c r="Q122" s="27">
        <f t="shared" si="1"/>
        <v>98027</v>
      </c>
    </row>
    <row r="123" spans="1:17">
      <c r="A123" s="2">
        <v>120</v>
      </c>
      <c r="B123" s="3" t="s">
        <v>114</v>
      </c>
      <c r="C123" s="4">
        <v>8106009521</v>
      </c>
      <c r="D123" s="27">
        <v>18400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31100</v>
      </c>
      <c r="M123" s="27">
        <v>2600</v>
      </c>
      <c r="N123" s="27">
        <v>0</v>
      </c>
      <c r="O123" s="27">
        <v>0</v>
      </c>
      <c r="P123" s="28"/>
      <c r="Q123" s="27">
        <f t="shared" si="1"/>
        <v>52100</v>
      </c>
    </row>
    <row r="124" spans="1:17">
      <c r="A124" s="2">
        <v>121</v>
      </c>
      <c r="B124" s="3" t="s">
        <v>125</v>
      </c>
      <c r="C124" s="4">
        <v>7186008933</v>
      </c>
      <c r="D124" s="27">
        <v>7100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30700</v>
      </c>
      <c r="M124" s="27">
        <v>0</v>
      </c>
      <c r="N124" s="27">
        <v>0</v>
      </c>
      <c r="O124" s="27">
        <v>0</v>
      </c>
      <c r="P124" s="28"/>
      <c r="Q124" s="27">
        <f t="shared" si="1"/>
        <v>37800</v>
      </c>
    </row>
    <row r="125" spans="1:17">
      <c r="A125" s="2">
        <v>122</v>
      </c>
      <c r="B125" s="3" t="s">
        <v>126</v>
      </c>
      <c r="C125" s="4">
        <v>8156001923</v>
      </c>
      <c r="D125" s="27">
        <v>90700</v>
      </c>
      <c r="E125" s="27">
        <v>3000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46200</v>
      </c>
      <c r="M125" s="27">
        <v>0</v>
      </c>
      <c r="N125" s="27">
        <v>3500</v>
      </c>
      <c r="O125" s="27">
        <v>0</v>
      </c>
      <c r="P125" s="28"/>
      <c r="Q125" s="27">
        <f t="shared" si="1"/>
        <v>143400</v>
      </c>
    </row>
    <row r="126" spans="1:17">
      <c r="A126" s="2">
        <v>123</v>
      </c>
      <c r="B126" s="3" t="s">
        <v>127</v>
      </c>
      <c r="C126" s="4">
        <v>9812645993</v>
      </c>
      <c r="D126" s="27">
        <v>38400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25958.2</v>
      </c>
      <c r="K126" s="27">
        <v>0</v>
      </c>
      <c r="L126" s="27">
        <v>57600</v>
      </c>
      <c r="M126" s="27">
        <v>0</v>
      </c>
      <c r="N126" s="27">
        <v>122959</v>
      </c>
      <c r="O126" s="27">
        <v>0</v>
      </c>
      <c r="P126" s="28"/>
      <c r="Q126" s="27">
        <f t="shared" si="1"/>
        <v>244917.2</v>
      </c>
    </row>
    <row r="127" spans="1:17">
      <c r="A127" s="2">
        <v>124</v>
      </c>
      <c r="B127" s="3" t="s">
        <v>128</v>
      </c>
      <c r="C127" s="4">
        <v>1106023196</v>
      </c>
      <c r="D127" s="27">
        <v>43300</v>
      </c>
      <c r="E127" s="27">
        <v>0</v>
      </c>
      <c r="F127" s="27">
        <v>249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76300</v>
      </c>
      <c r="M127" s="27">
        <v>9100</v>
      </c>
      <c r="N127" s="27">
        <v>0</v>
      </c>
      <c r="O127" s="27">
        <v>0</v>
      </c>
      <c r="P127" s="28"/>
      <c r="Q127" s="27">
        <f t="shared" si="1"/>
        <v>128949</v>
      </c>
    </row>
    <row r="128" spans="1:17">
      <c r="A128" s="2">
        <v>125</v>
      </c>
      <c r="B128" s="3" t="s">
        <v>129</v>
      </c>
      <c r="C128" s="4">
        <v>3736002211</v>
      </c>
      <c r="D128" s="27">
        <v>38300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67600</v>
      </c>
      <c r="M128" s="27">
        <v>0</v>
      </c>
      <c r="N128" s="27">
        <v>40250</v>
      </c>
      <c r="O128" s="27">
        <v>0</v>
      </c>
      <c r="P128" s="28"/>
      <c r="Q128" s="27">
        <f t="shared" si="1"/>
        <v>146150</v>
      </c>
    </row>
    <row r="129" spans="1:17">
      <c r="A129" s="2">
        <v>126</v>
      </c>
      <c r="B129" s="3" t="s">
        <v>130</v>
      </c>
      <c r="C129" s="4">
        <v>3026026549</v>
      </c>
      <c r="D129" s="27">
        <v>40900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57000</v>
      </c>
      <c r="M129" s="27">
        <v>0</v>
      </c>
      <c r="N129" s="27">
        <v>39637</v>
      </c>
      <c r="O129" s="27">
        <v>0</v>
      </c>
      <c r="P129" s="28"/>
      <c r="Q129" s="27">
        <f t="shared" si="1"/>
        <v>137537</v>
      </c>
    </row>
    <row r="130" spans="1:17">
      <c r="A130" s="2">
        <v>127</v>
      </c>
      <c r="B130" s="3" t="s">
        <v>131</v>
      </c>
      <c r="C130" s="4">
        <v>9126003546</v>
      </c>
      <c r="D130" s="27"/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33200</v>
      </c>
      <c r="M130" s="27">
        <v>0</v>
      </c>
      <c r="N130" s="27">
        <v>19407.54</v>
      </c>
      <c r="O130" s="27">
        <v>0</v>
      </c>
      <c r="P130" s="28"/>
      <c r="Q130" s="27">
        <f t="shared" si="1"/>
        <v>52607.54</v>
      </c>
    </row>
    <row r="131" spans="1:17">
      <c r="A131" s="2">
        <v>128</v>
      </c>
      <c r="B131" s="3" t="s">
        <v>132</v>
      </c>
      <c r="C131" s="4">
        <v>8026007662</v>
      </c>
      <c r="D131" s="27">
        <v>92900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16000</v>
      </c>
      <c r="M131" s="27">
        <v>0</v>
      </c>
      <c r="N131" s="27">
        <v>48680</v>
      </c>
      <c r="O131" s="27">
        <v>0</v>
      </c>
      <c r="P131" s="28"/>
      <c r="Q131" s="27">
        <f t="shared" si="1"/>
        <v>157580</v>
      </c>
    </row>
    <row r="132" spans="1:17">
      <c r="A132" s="2">
        <v>129</v>
      </c>
      <c r="B132" s="3" t="s">
        <v>133</v>
      </c>
      <c r="C132" s="4">
        <v>5326001098</v>
      </c>
      <c r="D132" s="27">
        <v>18400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46000</v>
      </c>
      <c r="M132" s="27">
        <v>0</v>
      </c>
      <c r="N132" s="27">
        <v>70034</v>
      </c>
      <c r="O132" s="27">
        <v>0</v>
      </c>
      <c r="P132" s="28"/>
      <c r="Q132" s="27">
        <f t="shared" si="1"/>
        <v>134434</v>
      </c>
    </row>
    <row r="133" spans="1:17">
      <c r="A133" s="2">
        <v>130</v>
      </c>
      <c r="B133" s="3" t="s">
        <v>134</v>
      </c>
      <c r="C133" s="4">
        <v>4226008006</v>
      </c>
      <c r="D133" s="27">
        <v>27300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/>
      <c r="K133" s="27">
        <v>0</v>
      </c>
      <c r="L133" s="27">
        <v>62700</v>
      </c>
      <c r="M133" s="27">
        <v>0</v>
      </c>
      <c r="N133" s="27">
        <v>27700</v>
      </c>
      <c r="O133" s="27">
        <v>0</v>
      </c>
      <c r="P133" s="28"/>
      <c r="Q133" s="27">
        <f t="shared" ref="Q133:Q145" si="2">SUM(D133:P133)</f>
        <v>117700</v>
      </c>
    </row>
    <row r="134" spans="1:17">
      <c r="A134" s="2">
        <v>131</v>
      </c>
      <c r="B134" s="3" t="s">
        <v>135</v>
      </c>
      <c r="C134" s="4">
        <v>2856002064</v>
      </c>
      <c r="D134" s="27">
        <v>90100</v>
      </c>
      <c r="E134" s="27">
        <v>0</v>
      </c>
      <c r="F134" s="27">
        <v>2241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21600</v>
      </c>
      <c r="M134" s="27">
        <v>0</v>
      </c>
      <c r="N134" s="27">
        <v>3000</v>
      </c>
      <c r="O134" s="27">
        <v>0</v>
      </c>
      <c r="P134" s="28"/>
      <c r="Q134" s="27">
        <f t="shared" si="2"/>
        <v>116941</v>
      </c>
    </row>
    <row r="135" spans="1:17">
      <c r="A135" s="2">
        <v>132</v>
      </c>
      <c r="B135" s="3" t="s">
        <v>136</v>
      </c>
      <c r="C135" s="4">
        <v>6046030005</v>
      </c>
      <c r="D135" s="27">
        <v>43400</v>
      </c>
      <c r="E135" s="27">
        <v>0</v>
      </c>
      <c r="F135" s="27">
        <v>1496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72950</v>
      </c>
      <c r="M135" s="27">
        <v>0</v>
      </c>
      <c r="N135" s="27">
        <v>0</v>
      </c>
      <c r="O135" s="27">
        <v>0</v>
      </c>
      <c r="P135" s="28"/>
      <c r="Q135" s="27">
        <f t="shared" si="2"/>
        <v>117846</v>
      </c>
    </row>
    <row r="136" spans="1:17">
      <c r="A136" s="2">
        <v>133</v>
      </c>
      <c r="B136" s="3" t="s">
        <v>137</v>
      </c>
      <c r="C136" s="4">
        <v>5096015858</v>
      </c>
      <c r="D136" s="27">
        <v>8500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95400</v>
      </c>
      <c r="M136" s="27">
        <v>0</v>
      </c>
      <c r="N136" s="27">
        <v>2510</v>
      </c>
      <c r="O136" s="27">
        <v>0</v>
      </c>
      <c r="P136" s="28"/>
      <c r="Q136" s="27">
        <f t="shared" si="2"/>
        <v>106410</v>
      </c>
    </row>
    <row r="137" spans="1:17">
      <c r="A137" s="2">
        <v>134</v>
      </c>
      <c r="B137" s="3" t="s">
        <v>138</v>
      </c>
      <c r="C137" s="4">
        <v>3106055901</v>
      </c>
      <c r="D137" s="27">
        <v>30100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63400</v>
      </c>
      <c r="M137" s="27">
        <v>0</v>
      </c>
      <c r="N137" s="27">
        <v>13800</v>
      </c>
      <c r="O137" s="27">
        <v>0</v>
      </c>
      <c r="P137" s="28"/>
      <c r="Q137" s="27">
        <f t="shared" si="2"/>
        <v>107300</v>
      </c>
    </row>
    <row r="138" spans="1:17">
      <c r="A138" s="2">
        <v>135</v>
      </c>
      <c r="B138" s="3" t="s">
        <v>139</v>
      </c>
      <c r="C138" s="4">
        <v>6176022711</v>
      </c>
      <c r="D138" s="27"/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48500</v>
      </c>
      <c r="M138" s="27">
        <v>0</v>
      </c>
      <c r="N138" s="27">
        <v>27310</v>
      </c>
      <c r="O138" s="27">
        <v>0</v>
      </c>
      <c r="P138" s="28"/>
      <c r="Q138" s="27">
        <f t="shared" si="2"/>
        <v>75810</v>
      </c>
    </row>
    <row r="139" spans="1:17">
      <c r="A139" s="2">
        <v>136</v>
      </c>
      <c r="B139" s="3" t="s">
        <v>140</v>
      </c>
      <c r="C139" s="4">
        <v>4406006036</v>
      </c>
      <c r="D139" s="27">
        <v>28100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121600</v>
      </c>
      <c r="M139" s="27">
        <v>0</v>
      </c>
      <c r="N139" s="27">
        <v>17734</v>
      </c>
      <c r="O139" s="27">
        <v>0</v>
      </c>
      <c r="P139" s="28"/>
      <c r="Q139" s="27">
        <f t="shared" si="2"/>
        <v>167434</v>
      </c>
    </row>
    <row r="140" spans="1:17">
      <c r="A140" s="2">
        <v>137</v>
      </c>
      <c r="B140" s="3" t="s">
        <v>141</v>
      </c>
      <c r="C140" s="4">
        <v>3276000202</v>
      </c>
      <c r="D140" s="27">
        <v>35800</v>
      </c>
      <c r="E140" s="27">
        <v>0</v>
      </c>
      <c r="F140" s="27">
        <v>6400</v>
      </c>
      <c r="G140" s="27">
        <v>540</v>
      </c>
      <c r="H140" s="27">
        <v>0</v>
      </c>
      <c r="I140" s="27">
        <v>0</v>
      </c>
      <c r="J140" s="27">
        <v>0</v>
      </c>
      <c r="K140" s="27">
        <v>0</v>
      </c>
      <c r="L140" s="27">
        <v>22500</v>
      </c>
      <c r="M140" s="27">
        <v>0</v>
      </c>
      <c r="N140" s="27">
        <v>108686.95999999999</v>
      </c>
      <c r="O140" s="27">
        <v>0</v>
      </c>
      <c r="P140" s="28"/>
      <c r="Q140" s="27">
        <f t="shared" si="2"/>
        <v>173926.96</v>
      </c>
    </row>
    <row r="141" spans="1:17">
      <c r="A141" s="2">
        <v>138</v>
      </c>
      <c r="B141" s="3" t="s">
        <v>142</v>
      </c>
      <c r="C141" s="4">
        <v>6156028226</v>
      </c>
      <c r="D141" s="27">
        <v>45100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33200</v>
      </c>
      <c r="M141" s="27">
        <v>0</v>
      </c>
      <c r="N141" s="27">
        <v>77730</v>
      </c>
      <c r="O141" s="27">
        <v>0</v>
      </c>
      <c r="P141" s="28"/>
      <c r="Q141" s="27">
        <f t="shared" si="2"/>
        <v>156030</v>
      </c>
    </row>
    <row r="142" spans="1:17">
      <c r="A142" s="2">
        <v>139</v>
      </c>
      <c r="B142" s="3" t="s">
        <v>143</v>
      </c>
      <c r="C142" s="4">
        <v>8046018538</v>
      </c>
      <c r="D142" s="27">
        <v>15900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/>
      <c r="K142" s="27">
        <v>0</v>
      </c>
      <c r="L142" s="27">
        <v>0</v>
      </c>
      <c r="M142" s="27">
        <v>0</v>
      </c>
      <c r="N142" s="27">
        <v>2000</v>
      </c>
      <c r="O142" s="27">
        <v>0</v>
      </c>
      <c r="P142" s="28"/>
      <c r="Q142" s="27">
        <f t="shared" si="2"/>
        <v>17900</v>
      </c>
    </row>
    <row r="143" spans="1:17">
      <c r="A143" s="2">
        <v>140</v>
      </c>
      <c r="B143" s="3" t="s">
        <v>115</v>
      </c>
      <c r="C143" s="4">
        <v>8296017830</v>
      </c>
      <c r="D143" s="27">
        <v>30800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9906</v>
      </c>
      <c r="K143" s="27">
        <v>0</v>
      </c>
      <c r="L143" s="27">
        <v>25500</v>
      </c>
      <c r="M143" s="27">
        <v>0</v>
      </c>
      <c r="N143" s="27">
        <v>10400</v>
      </c>
      <c r="O143" s="27">
        <v>0</v>
      </c>
      <c r="P143" s="28"/>
      <c r="Q143" s="27">
        <f t="shared" si="2"/>
        <v>76606</v>
      </c>
    </row>
    <row r="144" spans="1:17">
      <c r="A144" s="2">
        <v>141</v>
      </c>
      <c r="B144" s="3" t="s">
        <v>116</v>
      </c>
      <c r="C144" s="4">
        <v>1136026169</v>
      </c>
      <c r="D144" s="27">
        <v>37400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13400</v>
      </c>
      <c r="M144" s="27">
        <v>0</v>
      </c>
      <c r="N144" s="27">
        <v>13790</v>
      </c>
      <c r="O144" s="27">
        <v>0</v>
      </c>
      <c r="P144" s="28"/>
      <c r="Q144" s="27">
        <f t="shared" si="2"/>
        <v>64590</v>
      </c>
    </row>
    <row r="145" spans="1:18">
      <c r="A145" s="2">
        <v>142</v>
      </c>
      <c r="B145" s="3" t="s">
        <v>117</v>
      </c>
      <c r="C145" s="4">
        <v>9286011016</v>
      </c>
      <c r="D145" s="27">
        <v>20500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27000</v>
      </c>
      <c r="M145" s="27">
        <v>0</v>
      </c>
      <c r="N145" s="27">
        <v>0</v>
      </c>
      <c r="O145" s="27">
        <v>0</v>
      </c>
      <c r="P145" s="28"/>
      <c r="Q145" s="27">
        <f t="shared" si="2"/>
        <v>47500</v>
      </c>
    </row>
    <row r="146" spans="1:18">
      <c r="A146" s="8"/>
      <c r="B146" s="9"/>
      <c r="C146" s="10" t="s">
        <v>118</v>
      </c>
      <c r="D146" s="31">
        <f>SUM(D4:D145)</f>
        <v>9540200</v>
      </c>
      <c r="E146" s="31">
        <f t="shared" ref="E146:M146" si="3">SUM(E4:E145)</f>
        <v>33000</v>
      </c>
      <c r="F146" s="31">
        <f>SUM(F4:F145)</f>
        <v>48762</v>
      </c>
      <c r="G146" s="31">
        <f t="shared" si="3"/>
        <v>540</v>
      </c>
      <c r="H146" s="31">
        <f t="shared" si="3"/>
        <v>19400</v>
      </c>
      <c r="I146" s="31">
        <f t="shared" si="3"/>
        <v>300</v>
      </c>
      <c r="J146" s="31">
        <f>SUM(J4:J145)</f>
        <v>102818.2</v>
      </c>
      <c r="K146" s="31">
        <f t="shared" si="3"/>
        <v>25222</v>
      </c>
      <c r="L146" s="31">
        <f>SUM(L4:L145)</f>
        <v>13106440</v>
      </c>
      <c r="M146" s="31">
        <f t="shared" si="3"/>
        <v>154300</v>
      </c>
      <c r="N146" s="31">
        <f>SUM(N4:N145)</f>
        <v>3092913.38</v>
      </c>
      <c r="O146" s="31">
        <f>SUM(O4:O145)</f>
        <v>45277</v>
      </c>
      <c r="P146" s="32">
        <f>SUM(P4:P145)</f>
        <v>2428.33</v>
      </c>
      <c r="Q146" s="31">
        <f>SUM(Q4:Q145)</f>
        <v>26171600.91</v>
      </c>
    </row>
    <row r="147" spans="1:18">
      <c r="A147" s="11"/>
      <c r="B147" s="12"/>
      <c r="C147" s="13" t="s">
        <v>119</v>
      </c>
      <c r="D147" s="28">
        <f>+[1]ธอส.!$H$1223</f>
        <v>478200</v>
      </c>
      <c r="E147" s="28"/>
      <c r="F147" s="28">
        <f>+[1]aia!$G$159</f>
        <v>4980</v>
      </c>
      <c r="G147" s="28">
        <f>+[2]AIA!$G$6</f>
        <v>498</v>
      </c>
      <c r="H147" s="28">
        <f>+[1]ไทยสมุทร!$G$49</f>
        <v>5100</v>
      </c>
      <c r="I147" s="28"/>
      <c r="J147" s="28">
        <f>+[1]พิทักษ์ทรัพย์!$H$29</f>
        <v>399176.18</v>
      </c>
      <c r="K147" s="28"/>
      <c r="L147" s="28">
        <f>+[1]กท.!$H$1451</f>
        <v>781800</v>
      </c>
      <c r="M147" s="28">
        <f>+[2]กท.!$G$23</f>
        <v>21100</v>
      </c>
      <c r="N147" s="28">
        <f>+[1]อส.!$H$515</f>
        <v>4000</v>
      </c>
      <c r="O147" s="28"/>
      <c r="P147" s="28"/>
      <c r="Q147" s="28">
        <f>SUM(D147:P147)</f>
        <v>1694854.18</v>
      </c>
    </row>
    <row r="148" spans="1:18">
      <c r="A148" s="14"/>
      <c r="B148" s="15"/>
      <c r="C148" s="16" t="s">
        <v>120</v>
      </c>
      <c r="D148" s="27">
        <f>+[1]ธอส.!$F$1223</f>
        <v>10018400</v>
      </c>
      <c r="E148" s="27">
        <f>+[2]ธอส!$F$9</f>
        <v>33000</v>
      </c>
      <c r="F148" s="27">
        <f>+[1]aia!$F$159</f>
        <v>53742</v>
      </c>
      <c r="G148" s="27">
        <f>+[2]AIA!$F$6</f>
        <v>1038</v>
      </c>
      <c r="H148" s="27">
        <v>24500</v>
      </c>
      <c r="I148" s="27">
        <f>+[2]ไทยสมุทร!$F$2</f>
        <v>300</v>
      </c>
      <c r="J148" s="27">
        <f>+[1]พิทักษ์ทรัพย์!$F$29</f>
        <v>501994.37999999995</v>
      </c>
      <c r="K148" s="27">
        <f>+[2]พิทักษ์ทรัพย์!$F$2</f>
        <v>25222</v>
      </c>
      <c r="L148" s="27">
        <f>+[1]กท.!$F$1451</f>
        <v>13888240</v>
      </c>
      <c r="M148" s="27">
        <f>+[2]กท.!$F$23</f>
        <v>175400</v>
      </c>
      <c r="N148" s="27">
        <f>+[1]อส.!$F$515</f>
        <v>3096913.38</v>
      </c>
      <c r="O148" s="27">
        <f>+[2]อส!$F$11</f>
        <v>45277</v>
      </c>
      <c r="P148" s="32">
        <f>SUM(P146)</f>
        <v>2428.33</v>
      </c>
      <c r="Q148" s="27">
        <f>SUM(D148:P148)</f>
        <v>27866455.09</v>
      </c>
    </row>
    <row r="149" spans="1:18" s="26" customFormat="1">
      <c r="A149" s="23"/>
      <c r="B149" s="24"/>
      <c r="C149" s="25" t="s">
        <v>121</v>
      </c>
      <c r="D149" s="33">
        <f>+D146+D147-D148</f>
        <v>0</v>
      </c>
      <c r="E149" s="33">
        <f>+E146+E147-E148</f>
        <v>0</v>
      </c>
      <c r="F149" s="33">
        <f>+F146+F147-F148</f>
        <v>0</v>
      </c>
      <c r="G149" s="33">
        <f t="shared" ref="G149:K149" si="4">+G146+G147-G148</f>
        <v>0</v>
      </c>
      <c r="H149" s="33">
        <f t="shared" si="4"/>
        <v>0</v>
      </c>
      <c r="I149" s="33">
        <f t="shared" si="4"/>
        <v>0</v>
      </c>
      <c r="J149" s="33">
        <f t="shared" si="4"/>
        <v>0</v>
      </c>
      <c r="K149" s="33">
        <f t="shared" si="4"/>
        <v>0</v>
      </c>
      <c r="L149" s="33">
        <f t="shared" ref="L149:O149" si="5">+L146+L147-L148</f>
        <v>0</v>
      </c>
      <c r="M149" s="33">
        <f>+M146+M147-M148</f>
        <v>0</v>
      </c>
      <c r="N149" s="33">
        <f t="shared" si="5"/>
        <v>0</v>
      </c>
      <c r="O149" s="33">
        <f t="shared" si="5"/>
        <v>0</v>
      </c>
      <c r="P149" s="34"/>
      <c r="Q149" s="33">
        <f>SUM(Q146+Q147-Q148)</f>
        <v>0</v>
      </c>
      <c r="R149" s="37"/>
    </row>
    <row r="151" spans="1:18" s="17" customFormat="1"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R151" s="35"/>
    </row>
    <row r="152" spans="1:18" s="19" customFormat="1"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R152" s="35"/>
    </row>
    <row r="153" spans="1:18">
      <c r="F153" s="36"/>
    </row>
    <row r="154" spans="1:18" s="21" customFormat="1">
      <c r="A154" s="22" t="s">
        <v>160</v>
      </c>
      <c r="B154" s="21" t="s">
        <v>159</v>
      </c>
      <c r="R154" s="38"/>
    </row>
  </sheetData>
  <autoFilter ref="A3:R154"/>
  <mergeCells count="12">
    <mergeCell ref="P2:P3"/>
    <mergeCell ref="Q2:Q3"/>
    <mergeCell ref="A1:Q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39370078740157483" right="0.23622047244094491" top="0.37" bottom="0.59055118110236227" header="0.31496062992125984" footer="0.31496062992125984"/>
  <pageSetup paperSize="9" scale="70" fitToHeight="6" orientation="landscape" horizontalDpi="0" verticalDpi="0" r:id="rId1"/>
  <headerFooter>
    <oddFooter>หน้าที่ &amp;P จาก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โอน รจ.-ทส.</vt:lpstr>
      <vt:lpstr>'โอน รจ.-ทส.'!Print_Area</vt:lpstr>
      <vt:lpstr>'โอน รจ.-ทส.'!Print_Titles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Acerfgfg</dc:creator>
  <cp:lastModifiedBy>Acerfgfg</cp:lastModifiedBy>
  <cp:lastPrinted>2019-02-25T07:11:24Z</cp:lastPrinted>
  <dcterms:created xsi:type="dcterms:W3CDTF">2019-02-15T09:12:06Z</dcterms:created>
  <dcterms:modified xsi:type="dcterms:W3CDTF">2019-03-19T11:06:06Z</dcterms:modified>
</cp:coreProperties>
</file>